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6380" windowHeight="8196" tabRatio="520" firstSheet="2" activeTab="3"/>
  </bookViews>
  <sheets>
    <sheet name="CTA-CTSA-CTSD" sheetId="1" r:id="rId1"/>
    <sheet name="CAPA ATSS-ATRF" sheetId="2" r:id="rId2"/>
    <sheet name="CAPA ENS" sheetId="3" r:id="rId3"/>
    <sheet name="CCP" sheetId="4" r:id="rId4"/>
  </sheets>
  <calcPr calcId="162913"/>
</workbook>
</file>

<file path=xl/calcChain.xml><?xml version="1.0" encoding="utf-8"?>
<calcChain xmlns="http://schemas.openxmlformats.org/spreadsheetml/2006/main">
  <c r="B10" i="2" l="1"/>
  <c r="E10" i="2"/>
  <c r="F5" i="2"/>
  <c r="H10" i="2"/>
  <c r="I5" i="2" s="1"/>
  <c r="F20" i="2"/>
  <c r="B22" i="2"/>
  <c r="E22" i="2"/>
  <c r="F19" i="2" s="1"/>
  <c r="H22" i="2"/>
  <c r="I19" i="2" s="1"/>
  <c r="C34" i="2"/>
  <c r="B36" i="2"/>
  <c r="C32" i="2" s="1"/>
  <c r="E36" i="2"/>
  <c r="F30" i="2" s="1"/>
  <c r="H36" i="2"/>
  <c r="I32" i="2" s="1"/>
  <c r="F44" i="2"/>
  <c r="B46" i="2"/>
  <c r="C43" i="2"/>
  <c r="E46" i="2"/>
  <c r="F43" i="2"/>
  <c r="H46" i="2"/>
  <c r="I43" i="2"/>
  <c r="B12" i="3"/>
  <c r="C5" i="3"/>
  <c r="E12" i="3"/>
  <c r="F5" i="3"/>
  <c r="H12" i="3"/>
  <c r="I6" i="3"/>
  <c r="B27" i="3"/>
  <c r="C18" i="3"/>
  <c r="E27" i="3"/>
  <c r="F19" i="3"/>
  <c r="H27" i="3"/>
  <c r="I18" i="3"/>
  <c r="B40" i="3"/>
  <c r="C32" i="3"/>
  <c r="E40" i="3"/>
  <c r="F34" i="3"/>
  <c r="H40" i="3"/>
  <c r="I33" i="3"/>
  <c r="H51" i="3"/>
  <c r="I45" i="3"/>
  <c r="B63" i="3"/>
  <c r="C58" i="3"/>
  <c r="E63" i="3"/>
  <c r="F57" i="3"/>
  <c r="H63" i="3"/>
  <c r="I58" i="3"/>
  <c r="B16" i="4"/>
  <c r="C6" i="4"/>
  <c r="E16" i="4"/>
  <c r="F7" i="4"/>
  <c r="H16" i="4"/>
  <c r="I6" i="4"/>
  <c r="C23" i="4"/>
  <c r="F23" i="4"/>
  <c r="C24" i="4"/>
  <c r="F24" i="4"/>
  <c r="C25" i="4"/>
  <c r="F25" i="4"/>
  <c r="C26" i="4"/>
  <c r="F26" i="4"/>
  <c r="C27" i="4"/>
  <c r="F27" i="4"/>
  <c r="C28" i="4"/>
  <c r="F28" i="4"/>
  <c r="C29" i="4"/>
  <c r="F29" i="4"/>
  <c r="C30" i="4"/>
  <c r="F30" i="4"/>
  <c r="C31" i="4"/>
  <c r="F31" i="4"/>
  <c r="C32" i="4"/>
  <c r="F32" i="4"/>
  <c r="B33" i="4"/>
  <c r="E33" i="4"/>
  <c r="H33" i="4"/>
  <c r="I23" i="4"/>
  <c r="B51" i="4"/>
  <c r="C41" i="4"/>
  <c r="E51" i="4"/>
  <c r="F40" i="4"/>
  <c r="H51" i="4"/>
  <c r="I41" i="4"/>
  <c r="I4" i="1"/>
  <c r="I5" i="1"/>
  <c r="I6" i="1"/>
  <c r="I7" i="1"/>
  <c r="I8" i="1"/>
  <c r="I9" i="1"/>
  <c r="I10" i="1"/>
  <c r="I11" i="1"/>
  <c r="H12" i="1"/>
  <c r="I12" i="1" s="1"/>
  <c r="B14" i="1"/>
  <c r="C5" i="1"/>
  <c r="E14" i="1"/>
  <c r="F4" i="1" s="1"/>
  <c r="B29" i="1"/>
  <c r="C20" i="1"/>
  <c r="E29" i="1"/>
  <c r="F19" i="1" s="1"/>
  <c r="H29" i="1"/>
  <c r="I20" i="1"/>
  <c r="B44" i="1"/>
  <c r="E44" i="1"/>
  <c r="F35" i="1"/>
  <c r="H44" i="1"/>
  <c r="I41" i="1" s="1"/>
  <c r="B59" i="1"/>
  <c r="C49" i="1" s="1"/>
  <c r="E59" i="1"/>
  <c r="F53" i="1" s="1"/>
  <c r="H59" i="1"/>
  <c r="I49" i="1" s="1"/>
  <c r="B74" i="1"/>
  <c r="C65" i="1" s="1"/>
  <c r="E74" i="1"/>
  <c r="F65" i="1" s="1"/>
  <c r="H74" i="1"/>
  <c r="I67" i="1" s="1"/>
  <c r="B89" i="1"/>
  <c r="C79" i="1" s="1"/>
  <c r="E89" i="1"/>
  <c r="F87" i="1" s="1"/>
  <c r="H89" i="1"/>
  <c r="I79" i="1" s="1"/>
  <c r="B104" i="1"/>
  <c r="C111" i="1" s="1"/>
  <c r="E104" i="1"/>
  <c r="F95" i="1" s="1"/>
  <c r="H104" i="1"/>
  <c r="I113" i="1" s="1"/>
  <c r="F112" i="1"/>
  <c r="C116" i="1"/>
  <c r="B119" i="1"/>
  <c r="E119" i="1"/>
  <c r="H119" i="1"/>
  <c r="I10" i="3"/>
  <c r="I39" i="3"/>
  <c r="C6" i="3"/>
  <c r="I37" i="3"/>
  <c r="I8" i="3"/>
  <c r="C62" i="3"/>
  <c r="C39" i="3"/>
  <c r="C37" i="3"/>
  <c r="I26" i="3"/>
  <c r="I24" i="3"/>
  <c r="I22" i="3"/>
  <c r="C10" i="3"/>
  <c r="C8" i="3"/>
  <c r="I62" i="3"/>
  <c r="C26" i="3"/>
  <c r="C24" i="3"/>
  <c r="C22" i="3"/>
  <c r="C42" i="1"/>
  <c r="F116" i="1"/>
  <c r="C38" i="1"/>
  <c r="F114" i="1"/>
  <c r="F110" i="1"/>
  <c r="C40" i="1"/>
  <c r="C36" i="1"/>
  <c r="I115" i="1"/>
  <c r="I111" i="1"/>
  <c r="F117" i="1"/>
  <c r="F115" i="1"/>
  <c r="F113" i="1"/>
  <c r="F111" i="1"/>
  <c r="F109" i="1"/>
  <c r="C41" i="1"/>
  <c r="C39" i="1"/>
  <c r="C37" i="1"/>
  <c r="C35" i="1"/>
  <c r="F102" i="1"/>
  <c r="F100" i="1"/>
  <c r="F98" i="1"/>
  <c r="I97" i="1"/>
  <c r="F96" i="1"/>
  <c r="C95" i="1"/>
  <c r="F94" i="1"/>
  <c r="I86" i="1"/>
  <c r="C86" i="1"/>
  <c r="I84" i="1"/>
  <c r="C84" i="1"/>
  <c r="F83" i="1"/>
  <c r="I82" i="1"/>
  <c r="C82" i="1"/>
  <c r="I80" i="1"/>
  <c r="C80" i="1"/>
  <c r="F72" i="1"/>
  <c r="I71" i="1"/>
  <c r="F70" i="1"/>
  <c r="C69" i="1"/>
  <c r="F68" i="1"/>
  <c r="F66" i="1"/>
  <c r="F64" i="1"/>
  <c r="F57" i="1"/>
  <c r="I56" i="1"/>
  <c r="C56" i="1"/>
  <c r="I54" i="1"/>
  <c r="C54" i="1"/>
  <c r="I52" i="1"/>
  <c r="C52" i="1"/>
  <c r="I50" i="1"/>
  <c r="C50" i="1"/>
  <c r="F49" i="1"/>
  <c r="F42" i="1"/>
  <c r="F40" i="1"/>
  <c r="I39" i="1"/>
  <c r="F38" i="1"/>
  <c r="F36" i="1"/>
  <c r="I35" i="1"/>
  <c r="F34" i="1"/>
  <c r="I27" i="1"/>
  <c r="C27" i="1"/>
  <c r="F26" i="1"/>
  <c r="I25" i="1"/>
  <c r="C25" i="1"/>
  <c r="F24" i="1"/>
  <c r="I23" i="1"/>
  <c r="C23" i="1"/>
  <c r="F22" i="1"/>
  <c r="I21" i="1"/>
  <c r="C21" i="1"/>
  <c r="F20" i="1"/>
  <c r="I19" i="1"/>
  <c r="C19" i="1"/>
  <c r="C12" i="1"/>
  <c r="F11" i="1"/>
  <c r="C10" i="1"/>
  <c r="F9" i="1"/>
  <c r="C8" i="1"/>
  <c r="F7" i="1"/>
  <c r="C6" i="1"/>
  <c r="F5" i="1"/>
  <c r="C4" i="1"/>
  <c r="I50" i="4"/>
  <c r="C50" i="4"/>
  <c r="F49" i="4"/>
  <c r="I48" i="4"/>
  <c r="C48" i="4"/>
  <c r="F47" i="4"/>
  <c r="I46" i="4"/>
  <c r="C46" i="4"/>
  <c r="F45" i="4"/>
  <c r="I44" i="4"/>
  <c r="C44" i="4"/>
  <c r="F43" i="4"/>
  <c r="I42" i="4"/>
  <c r="C42" i="4"/>
  <c r="F41" i="4"/>
  <c r="I40" i="4"/>
  <c r="C40" i="4"/>
  <c r="I32" i="4"/>
  <c r="I30" i="4"/>
  <c r="I28" i="4"/>
  <c r="I26" i="4"/>
  <c r="I24" i="4"/>
  <c r="F14" i="4"/>
  <c r="I13" i="4"/>
  <c r="C13" i="4"/>
  <c r="F12" i="4"/>
  <c r="I11" i="4"/>
  <c r="C11" i="4"/>
  <c r="F10" i="4"/>
  <c r="I9" i="4"/>
  <c r="C9" i="4"/>
  <c r="F8" i="4"/>
  <c r="I7" i="4"/>
  <c r="C7" i="4"/>
  <c r="F6" i="4"/>
  <c r="F62" i="3"/>
  <c r="I61" i="3"/>
  <c r="C61" i="3"/>
  <c r="I59" i="3"/>
  <c r="C59" i="3"/>
  <c r="F58" i="3"/>
  <c r="I57" i="3"/>
  <c r="C57" i="3"/>
  <c r="I50" i="3"/>
  <c r="I48" i="3"/>
  <c r="I46" i="3"/>
  <c r="F39" i="3"/>
  <c r="I38" i="3"/>
  <c r="F37" i="3"/>
  <c r="I36" i="3"/>
  <c r="C36" i="3"/>
  <c r="F35" i="3"/>
  <c r="I34" i="3"/>
  <c r="C34" i="3"/>
  <c r="F33" i="3"/>
  <c r="F32" i="3"/>
  <c r="F26" i="3"/>
  <c r="I25" i="3"/>
  <c r="C25" i="3"/>
  <c r="F24" i="3"/>
  <c r="I23" i="3"/>
  <c r="C23" i="3"/>
  <c r="F22" i="3"/>
  <c r="I21" i="3"/>
  <c r="C21" i="3"/>
  <c r="F20" i="3"/>
  <c r="I19" i="3"/>
  <c r="C19" i="3"/>
  <c r="F18" i="3"/>
  <c r="F10" i="3"/>
  <c r="I9" i="3"/>
  <c r="C9" i="3"/>
  <c r="F8" i="3"/>
  <c r="I7" i="3"/>
  <c r="C7" i="3"/>
  <c r="F6" i="3"/>
  <c r="I5" i="3"/>
  <c r="I44" i="2"/>
  <c r="C44" i="2"/>
  <c r="F34" i="2"/>
  <c r="I33" i="2"/>
  <c r="C33" i="2"/>
  <c r="I31" i="2"/>
  <c r="C31" i="2"/>
  <c r="I29" i="2"/>
  <c r="C29" i="2"/>
  <c r="F8" i="2"/>
  <c r="F7" i="2"/>
  <c r="F6" i="2"/>
  <c r="C102" i="1"/>
  <c r="F101" i="1"/>
  <c r="F99" i="1"/>
  <c r="F97" i="1"/>
  <c r="I96" i="1"/>
  <c r="I87" i="1"/>
  <c r="C87" i="1"/>
  <c r="F86" i="1"/>
  <c r="I85" i="1"/>
  <c r="C85" i="1"/>
  <c r="I83" i="1"/>
  <c r="C83" i="1"/>
  <c r="I81" i="1"/>
  <c r="C81" i="1"/>
  <c r="F71" i="1"/>
  <c r="I70" i="1"/>
  <c r="F69" i="1"/>
  <c r="C68" i="1"/>
  <c r="F67" i="1"/>
  <c r="I57" i="1"/>
  <c r="C57" i="1"/>
  <c r="I55" i="1"/>
  <c r="C55" i="1"/>
  <c r="I53" i="1"/>
  <c r="C53" i="1"/>
  <c r="F52" i="1"/>
  <c r="I51" i="1"/>
  <c r="C51" i="1"/>
  <c r="F41" i="1"/>
  <c r="F39" i="1"/>
  <c r="F37" i="1"/>
  <c r="F27" i="1"/>
  <c r="I26" i="1"/>
  <c r="C26" i="1"/>
  <c r="F25" i="1"/>
  <c r="I24" i="1"/>
  <c r="C24" i="1"/>
  <c r="F23" i="1"/>
  <c r="I22" i="1"/>
  <c r="C22" i="1"/>
  <c r="F21" i="1"/>
  <c r="F12" i="1"/>
  <c r="C11" i="1"/>
  <c r="F10" i="1"/>
  <c r="C9" i="1"/>
  <c r="F8" i="1"/>
  <c r="C7" i="1"/>
  <c r="F6" i="1"/>
  <c r="F50" i="4"/>
  <c r="I49" i="4"/>
  <c r="C49" i="4"/>
  <c r="F48" i="4"/>
  <c r="I47" i="4"/>
  <c r="C47" i="4"/>
  <c r="F46" i="4"/>
  <c r="I45" i="4"/>
  <c r="C45" i="4"/>
  <c r="F44" i="4"/>
  <c r="I43" i="4"/>
  <c r="C43" i="4"/>
  <c r="F42" i="4"/>
  <c r="I31" i="4"/>
  <c r="I29" i="4"/>
  <c r="I27" i="4"/>
  <c r="I25" i="4"/>
  <c r="I14" i="4"/>
  <c r="C14" i="4"/>
  <c r="F13" i="4"/>
  <c r="I12" i="4"/>
  <c r="C12" i="4"/>
  <c r="F11" i="4"/>
  <c r="I10" i="4"/>
  <c r="C10" i="4"/>
  <c r="F9" i="4"/>
  <c r="I8" i="4"/>
  <c r="C8" i="4"/>
  <c r="F61" i="3"/>
  <c r="C60" i="3"/>
  <c r="F59" i="3"/>
  <c r="I49" i="3"/>
  <c r="I47" i="3"/>
  <c r="F36" i="3"/>
  <c r="I35" i="3"/>
  <c r="C35" i="3"/>
  <c r="C33" i="3"/>
  <c r="F25" i="3"/>
  <c r="F23" i="3"/>
  <c r="F21" i="3"/>
  <c r="I20" i="3"/>
  <c r="C20" i="3"/>
  <c r="F9" i="3"/>
  <c r="F7" i="3"/>
  <c r="F31" i="2"/>
  <c r="F18" i="2"/>
  <c r="I8" i="2"/>
  <c r="I7" i="2"/>
  <c r="I6" i="2"/>
  <c r="I36" i="1" l="1"/>
  <c r="I40" i="1"/>
  <c r="F54" i="1"/>
  <c r="C70" i="1"/>
  <c r="I72" i="1"/>
  <c r="C96" i="1"/>
  <c r="I98" i="1"/>
  <c r="I20" i="2"/>
  <c r="F51" i="1"/>
  <c r="I65" i="1"/>
  <c r="C71" i="1"/>
  <c r="F85" i="1"/>
  <c r="C97" i="1"/>
  <c r="I99" i="1"/>
  <c r="I110" i="1"/>
  <c r="I114" i="1"/>
  <c r="I116" i="1"/>
  <c r="I112" i="1"/>
  <c r="I94" i="1"/>
  <c r="C94" i="1"/>
  <c r="F80" i="1"/>
  <c r="I64" i="1"/>
  <c r="C64" i="1"/>
  <c r="F50" i="1"/>
  <c r="I34" i="1"/>
  <c r="F29" i="2"/>
  <c r="I34" i="2"/>
  <c r="I17" i="2"/>
  <c r="F33" i="2"/>
  <c r="I38" i="1"/>
  <c r="I42" i="1"/>
  <c r="C66" i="1"/>
  <c r="I68" i="1"/>
  <c r="F84" i="1"/>
  <c r="C100" i="1"/>
  <c r="I102" i="1"/>
  <c r="I18" i="2"/>
  <c r="F32" i="2"/>
  <c r="F55" i="1"/>
  <c r="C67" i="1"/>
  <c r="I69" i="1"/>
  <c r="F81" i="1"/>
  <c r="I95" i="1"/>
  <c r="C101" i="1"/>
  <c r="C109" i="1"/>
  <c r="C113" i="1"/>
  <c r="C117" i="1"/>
  <c r="C115" i="1"/>
  <c r="C112" i="1"/>
  <c r="I30" i="2"/>
  <c r="C30" i="2"/>
  <c r="F17" i="2"/>
  <c r="F56" i="1"/>
  <c r="I66" i="1"/>
  <c r="C72" i="1"/>
  <c r="F82" i="1"/>
  <c r="C98" i="1"/>
  <c r="I100" i="1"/>
  <c r="I37" i="1"/>
  <c r="F79" i="1"/>
  <c r="C99" i="1"/>
  <c r="I101" i="1"/>
  <c r="C110" i="1"/>
  <c r="C114" i="1"/>
  <c r="I109" i="1"/>
  <c r="I117" i="1"/>
</calcChain>
</file>

<file path=xl/sharedStrings.xml><?xml version="1.0" encoding="utf-8"?>
<sst xmlns="http://schemas.openxmlformats.org/spreadsheetml/2006/main" count="388" uniqueCount="38">
  <si>
    <t>Comité Technique Ministériel</t>
  </si>
  <si>
    <t>Voix</t>
  </si>
  <si>
    <t>%</t>
  </si>
  <si>
    <t>sièges</t>
  </si>
  <si>
    <t>CGT</t>
  </si>
  <si>
    <t>FSU</t>
  </si>
  <si>
    <t>CFDT</t>
  </si>
  <si>
    <t>UNSA</t>
  </si>
  <si>
    <t>SUD</t>
  </si>
  <si>
    <t>FO</t>
  </si>
  <si>
    <t>SNALC</t>
  </si>
  <si>
    <t>FAEN</t>
  </si>
  <si>
    <t>Divers</t>
  </si>
  <si>
    <t>Blanc</t>
  </si>
  <si>
    <t>Total Votants</t>
  </si>
  <si>
    <t>Comité Technique Académique</t>
  </si>
  <si>
    <t>SNPTES</t>
  </si>
  <si>
    <t>Comité Technique Spécial Académique</t>
  </si>
  <si>
    <t>Comité Technique Spécial départemental 44</t>
  </si>
  <si>
    <t>Comité Technique Spécial départemental 49</t>
  </si>
  <si>
    <t>Comité Technique Spécial départemental 53</t>
  </si>
  <si>
    <t>Comité Technique Spécial départemental 72</t>
  </si>
  <si>
    <t>Comité Technique Spécial départemental 85</t>
  </si>
  <si>
    <t>CAPA ADJAENES</t>
  </si>
  <si>
    <t>pas de liste</t>
  </si>
  <si>
    <t>CAPA SAENES</t>
  </si>
  <si>
    <t>CAPA ATRF</t>
  </si>
  <si>
    <t>SPLEN SUP</t>
  </si>
  <si>
    <t>CAPA ATEE</t>
  </si>
  <si>
    <t>CAPA PLP</t>
  </si>
  <si>
    <t>CAPA Certifiés</t>
  </si>
  <si>
    <t>CAPA PE 44</t>
  </si>
  <si>
    <t>CAPA PE 53</t>
  </si>
  <si>
    <t>CAPA PE 72</t>
  </si>
  <si>
    <t>CCP ENS EDU PSY</t>
  </si>
  <si>
    <t>autres</t>
  </si>
  <si>
    <t>CCP AED-SURV-AESH</t>
  </si>
  <si>
    <t>CCP ATSS-RF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</si>
</sst>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ont="1" applyFill="1" applyBorder="1"/>
    <xf numFmtId="10" fontId="0" fillId="2" borderId="1" xfId="0" applyNumberFormat="1" applyFill="1" applyBorder="1"/>
    <xf numFmtId="0" fontId="1" fillId="2" borderId="1" xfId="0" applyFont="1" applyFill="1" applyBorder="1"/>
    <xf numFmtId="0" fontId="0" fillId="0" borderId="1" xfId="0" applyFont="1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NumberFormat="1"/>
    <xf numFmtId="10" fontId="0" fillId="0" borderId="1" xfId="0" applyNumberForma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/>
    <xf numFmtId="10" fontId="0" fillId="2" borderId="1" xfId="0" applyNumberFormat="1" applyFont="1" applyFill="1" applyBorder="1"/>
    <xf numFmtId="10" fontId="0" fillId="0" borderId="1" xfId="0" applyNumberFormat="1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opLeftCell="A103" zoomScale="83" zoomScaleNormal="83" workbookViewId="0">
      <selection activeCell="L19" sqref="L19"/>
    </sheetView>
  </sheetViews>
  <sheetFormatPr baseColWidth="10" defaultRowHeight="13.2" x14ac:dyDescent="0.25"/>
  <cols>
    <col min="1" max="1" width="19.88671875" customWidth="1"/>
    <col min="4" max="4" width="11.5546875" style="1"/>
    <col min="7" max="7" width="11.5546875" style="1"/>
    <col min="10" max="10" width="11.5546875" style="1"/>
  </cols>
  <sheetData>
    <row r="1" spans="1:10" x14ac:dyDescent="0.25">
      <c r="A1" s="1" t="s">
        <v>0</v>
      </c>
    </row>
    <row r="2" spans="1:10" x14ac:dyDescent="0.25">
      <c r="B2" s="18">
        <v>2011</v>
      </c>
      <c r="C2" s="18"/>
      <c r="D2" s="18"/>
      <c r="E2" s="18">
        <v>2014</v>
      </c>
      <c r="F2" s="18"/>
      <c r="G2" s="18"/>
      <c r="H2" s="18">
        <v>2018</v>
      </c>
      <c r="I2" s="18"/>
      <c r="J2" s="18"/>
    </row>
    <row r="3" spans="1:10" x14ac:dyDescent="0.25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</row>
    <row r="4" spans="1:10" x14ac:dyDescent="0.25">
      <c r="A4" s="3" t="s">
        <v>4</v>
      </c>
      <c r="B4" s="3">
        <v>22598</v>
      </c>
      <c r="C4" s="4">
        <f t="shared" ref="C4:C12" si="0">B4/(B$14)</f>
        <v>6.4687881971380229E-2</v>
      </c>
      <c r="D4" s="5">
        <v>1</v>
      </c>
      <c r="E4" s="3">
        <v>21300</v>
      </c>
      <c r="F4" s="4">
        <f t="shared" ref="F4:F12" si="1">E4/(E$14)</f>
        <v>5.1541527226267307E-2</v>
      </c>
      <c r="G4" s="5">
        <v>1</v>
      </c>
      <c r="H4" s="3">
        <v>25265</v>
      </c>
      <c r="I4" s="4">
        <f t="shared" ref="I4:I12" si="2">H4/(H$14)</f>
        <v>5.7904616096864467E-2</v>
      </c>
      <c r="J4" s="5">
        <v>1</v>
      </c>
    </row>
    <row r="5" spans="1:10" x14ac:dyDescent="0.25">
      <c r="A5" s="6" t="s">
        <v>5</v>
      </c>
      <c r="B5" s="6">
        <v>141914</v>
      </c>
      <c r="C5" s="7">
        <f t="shared" si="0"/>
        <v>0.40623577670972894</v>
      </c>
      <c r="D5" s="8">
        <v>7</v>
      </c>
      <c r="E5" s="6">
        <v>137425</v>
      </c>
      <c r="F5" s="7">
        <f t="shared" si="1"/>
        <v>0.33253964220984905</v>
      </c>
      <c r="G5" s="8">
        <v>6</v>
      </c>
      <c r="H5" s="6">
        <v>143743</v>
      </c>
      <c r="I5" s="7">
        <f t="shared" si="2"/>
        <v>0.32944323101569717</v>
      </c>
      <c r="J5" s="8">
        <v>6</v>
      </c>
    </row>
    <row r="6" spans="1:10" x14ac:dyDescent="0.25">
      <c r="A6" s="6" t="s">
        <v>6</v>
      </c>
      <c r="B6" s="6">
        <v>34907</v>
      </c>
      <c r="C6" s="7">
        <f t="shared" si="0"/>
        <v>9.9922997432293562E-2</v>
      </c>
      <c r="D6" s="8">
        <v>1</v>
      </c>
      <c r="E6" s="6">
        <v>34342</v>
      </c>
      <c r="F6" s="7">
        <f t="shared" si="1"/>
        <v>8.3100428544810881E-2</v>
      </c>
      <c r="G6" s="8">
        <v>1</v>
      </c>
      <c r="H6" s="6">
        <v>34593</v>
      </c>
      <c r="I6" s="7">
        <f t="shared" si="2"/>
        <v>7.9283371646104592E-2</v>
      </c>
      <c r="J6" s="8">
        <v>1</v>
      </c>
    </row>
    <row r="7" spans="1:10" x14ac:dyDescent="0.25">
      <c r="A7" s="6" t="s">
        <v>7</v>
      </c>
      <c r="B7" s="6">
        <v>72397</v>
      </c>
      <c r="C7" s="7">
        <f t="shared" si="0"/>
        <v>0.20723995889379657</v>
      </c>
      <c r="D7" s="8">
        <v>4</v>
      </c>
      <c r="E7" s="6">
        <v>84751</v>
      </c>
      <c r="F7" s="7">
        <f t="shared" si="1"/>
        <v>0.20507962319029954</v>
      </c>
      <c r="G7" s="8">
        <v>4</v>
      </c>
      <c r="H7" s="6">
        <v>88936</v>
      </c>
      <c r="I7" s="7">
        <f t="shared" si="2"/>
        <v>0.20383158271089405</v>
      </c>
      <c r="J7" s="8">
        <v>4</v>
      </c>
    </row>
    <row r="8" spans="1:10" x14ac:dyDescent="0.25">
      <c r="A8" s="6" t="s">
        <v>8</v>
      </c>
      <c r="B8" s="6">
        <v>20241</v>
      </c>
      <c r="C8" s="7">
        <f t="shared" si="0"/>
        <v>5.7940854012864293E-2</v>
      </c>
      <c r="D8" s="8">
        <v>1</v>
      </c>
      <c r="E8" s="6">
        <v>20302</v>
      </c>
      <c r="F8" s="7">
        <f t="shared" si="1"/>
        <v>4.912657679566567E-2</v>
      </c>
      <c r="G8" s="8"/>
      <c r="H8" s="6">
        <v>19601</v>
      </c>
      <c r="I8" s="7">
        <f t="shared" si="2"/>
        <v>4.4923347718766687E-2</v>
      </c>
      <c r="J8" s="8"/>
    </row>
    <row r="9" spans="1:10" x14ac:dyDescent="0.25">
      <c r="A9" s="6" t="s">
        <v>9</v>
      </c>
      <c r="B9" s="6">
        <v>35245</v>
      </c>
      <c r="C9" s="7">
        <f t="shared" si="0"/>
        <v>0.10089053898934845</v>
      </c>
      <c r="D9" s="8">
        <v>1</v>
      </c>
      <c r="E9" s="6">
        <v>52579</v>
      </c>
      <c r="F9" s="7">
        <f t="shared" si="1"/>
        <v>0.12723013896854032</v>
      </c>
      <c r="G9" s="8">
        <v>2</v>
      </c>
      <c r="H9" s="6">
        <v>56242</v>
      </c>
      <c r="I9" s="7">
        <f t="shared" si="2"/>
        <v>0.12890051132079364</v>
      </c>
      <c r="J9" s="8">
        <v>2</v>
      </c>
    </row>
    <row r="10" spans="1:10" x14ac:dyDescent="0.25">
      <c r="A10" s="6" t="s">
        <v>10</v>
      </c>
      <c r="B10" s="6"/>
      <c r="C10" s="7">
        <f t="shared" si="0"/>
        <v>0</v>
      </c>
      <c r="D10" s="8"/>
      <c r="E10" s="6">
        <v>21152</v>
      </c>
      <c r="F10" s="7">
        <f t="shared" si="1"/>
        <v>5.1183398304695121E-2</v>
      </c>
      <c r="G10" s="8">
        <v>1</v>
      </c>
      <c r="H10" s="6">
        <v>24817</v>
      </c>
      <c r="I10" s="7">
        <f t="shared" si="2"/>
        <v>5.6877849106506451E-2</v>
      </c>
      <c r="J10" s="8">
        <v>1</v>
      </c>
    </row>
    <row r="11" spans="1:10" x14ac:dyDescent="0.25">
      <c r="A11" s="6" t="s">
        <v>11</v>
      </c>
      <c r="B11" s="6">
        <v>16485</v>
      </c>
      <c r="C11" s="7">
        <f t="shared" si="0"/>
        <v>4.7189120023816408E-2</v>
      </c>
      <c r="D11" s="8"/>
      <c r="E11" s="6">
        <v>4075</v>
      </c>
      <c r="F11" s="7">
        <f t="shared" si="1"/>
        <v>9.8606442932882288E-3</v>
      </c>
      <c r="G11" s="8"/>
      <c r="H11" s="6">
        <v>4852</v>
      </c>
      <c r="I11" s="7">
        <f t="shared" si="2"/>
        <v>1.1120253208073872E-2</v>
      </c>
      <c r="J11" s="8"/>
    </row>
    <row r="12" spans="1:10" x14ac:dyDescent="0.25">
      <c r="A12" s="6" t="s">
        <v>12</v>
      </c>
      <c r="B12" s="6">
        <v>5552</v>
      </c>
      <c r="C12" s="7">
        <f t="shared" si="0"/>
        <v>1.589287196677153E-2</v>
      </c>
      <c r="D12" s="8"/>
      <c r="E12" s="6">
        <v>11223</v>
      </c>
      <c r="F12" s="7">
        <f t="shared" si="1"/>
        <v>2.7157303289220561E-2</v>
      </c>
      <c r="G12" s="8"/>
      <c r="H12" s="6">
        <f>H14-H13-H4-H5-H6-H7-H8-H9-H10-H11</f>
        <v>13653</v>
      </c>
      <c r="I12" s="7">
        <f t="shared" si="2"/>
        <v>3.1291182409281242E-2</v>
      </c>
      <c r="J12" s="8"/>
    </row>
    <row r="13" spans="1:10" x14ac:dyDescent="0.25">
      <c r="A13" s="6" t="s">
        <v>13</v>
      </c>
      <c r="B13" s="6"/>
      <c r="C13" s="6"/>
      <c r="D13" s="8"/>
      <c r="E13" s="6">
        <v>26110</v>
      </c>
      <c r="F13" s="6"/>
      <c r="G13" s="8"/>
      <c r="H13" s="6">
        <v>24619</v>
      </c>
      <c r="I13" s="6"/>
      <c r="J13" s="8"/>
    </row>
    <row r="14" spans="1:10" x14ac:dyDescent="0.25">
      <c r="A14" t="s">
        <v>14</v>
      </c>
      <c r="B14" s="9">
        <f>SUM(B4:B13)</f>
        <v>349339</v>
      </c>
      <c r="E14" s="9">
        <f>SUM(E4:E13)</f>
        <v>413259</v>
      </c>
      <c r="H14">
        <v>436321</v>
      </c>
    </row>
    <row r="16" spans="1:10" x14ac:dyDescent="0.25">
      <c r="A16" s="1" t="s">
        <v>15</v>
      </c>
    </row>
    <row r="17" spans="1:10" x14ac:dyDescent="0.25">
      <c r="B17" s="18">
        <v>2011</v>
      </c>
      <c r="C17" s="18"/>
      <c r="D17" s="18"/>
      <c r="E17" s="18">
        <v>2014</v>
      </c>
      <c r="F17" s="18"/>
      <c r="G17" s="18"/>
      <c r="H17" s="18">
        <v>2018</v>
      </c>
      <c r="I17" s="18"/>
      <c r="J17" s="18"/>
    </row>
    <row r="18" spans="1:10" x14ac:dyDescent="0.25">
      <c r="B18" s="2" t="s">
        <v>1</v>
      </c>
      <c r="C18" s="2" t="s">
        <v>2</v>
      </c>
      <c r="D18" s="2" t="s">
        <v>3</v>
      </c>
      <c r="E18" s="2" t="s">
        <v>1</v>
      </c>
      <c r="F18" s="2" t="s">
        <v>2</v>
      </c>
      <c r="G18" s="2" t="s">
        <v>3</v>
      </c>
      <c r="H18" s="2" t="s">
        <v>1</v>
      </c>
      <c r="I18" s="2" t="s">
        <v>2</v>
      </c>
      <c r="J18" s="2" t="s">
        <v>3</v>
      </c>
    </row>
    <row r="19" spans="1:10" x14ac:dyDescent="0.25">
      <c r="A19" s="3" t="s">
        <v>4</v>
      </c>
      <c r="B19" s="3">
        <v>765</v>
      </c>
      <c r="C19" s="4">
        <f t="shared" ref="C19:C27" si="3">B19/(B$29)</f>
        <v>5.2827843380981974E-2</v>
      </c>
      <c r="D19" s="5"/>
      <c r="E19" s="3">
        <v>868</v>
      </c>
      <c r="F19" s="4">
        <f t="shared" ref="F19:F27" si="4">E19/(E$29)</f>
        <v>5.0072108451110472E-2</v>
      </c>
      <c r="G19" s="5"/>
      <c r="H19" s="3">
        <v>1157</v>
      </c>
      <c r="I19" s="4">
        <f t="shared" ref="I19:I27" si="5">H19/(H$29)</f>
        <v>6.3275909215203721E-2</v>
      </c>
      <c r="J19" s="5"/>
    </row>
    <row r="20" spans="1:10" x14ac:dyDescent="0.25">
      <c r="A20" s="6" t="s">
        <v>5</v>
      </c>
      <c r="B20" s="6">
        <v>5686</v>
      </c>
      <c r="C20" s="10">
        <f t="shared" si="3"/>
        <v>0.39265244112975622</v>
      </c>
      <c r="D20" s="11">
        <v>5</v>
      </c>
      <c r="E20" s="12">
        <v>5773</v>
      </c>
      <c r="F20" s="10">
        <f t="shared" si="4"/>
        <v>0.33302567060859534</v>
      </c>
      <c r="G20" s="11">
        <v>5</v>
      </c>
      <c r="H20" s="12">
        <v>6477</v>
      </c>
      <c r="I20" s="10">
        <f t="shared" si="5"/>
        <v>0.35422477440525019</v>
      </c>
      <c r="J20" s="11">
        <v>5</v>
      </c>
    </row>
    <row r="21" spans="1:10" x14ac:dyDescent="0.25">
      <c r="A21" s="6" t="s">
        <v>6</v>
      </c>
      <c r="B21" s="6">
        <v>1877</v>
      </c>
      <c r="C21" s="10">
        <f t="shared" si="3"/>
        <v>0.12961812029555969</v>
      </c>
      <c r="D21" s="11">
        <v>1</v>
      </c>
      <c r="E21" s="12">
        <v>1905</v>
      </c>
      <c r="F21" s="10">
        <f t="shared" si="4"/>
        <v>0.1098932794923565</v>
      </c>
      <c r="G21" s="11">
        <v>1</v>
      </c>
      <c r="H21" s="12">
        <v>2000</v>
      </c>
      <c r="I21" s="10">
        <f t="shared" si="5"/>
        <v>0.10937927262783702</v>
      </c>
      <c r="J21" s="11">
        <v>1</v>
      </c>
    </row>
    <row r="22" spans="1:10" x14ac:dyDescent="0.25">
      <c r="A22" s="6" t="s">
        <v>7</v>
      </c>
      <c r="B22" s="6">
        <v>3154</v>
      </c>
      <c r="C22" s="10">
        <f t="shared" si="3"/>
        <v>0.21780263793936883</v>
      </c>
      <c r="D22" s="11">
        <v>3</v>
      </c>
      <c r="E22" s="12">
        <v>3619</v>
      </c>
      <c r="F22" s="10">
        <f t="shared" si="4"/>
        <v>0.20876838765503317</v>
      </c>
      <c r="G22" s="11">
        <v>3</v>
      </c>
      <c r="H22" s="12">
        <v>3445</v>
      </c>
      <c r="I22" s="10">
        <f t="shared" si="5"/>
        <v>0.18840579710144928</v>
      </c>
      <c r="J22" s="11">
        <v>3</v>
      </c>
    </row>
    <row r="23" spans="1:10" x14ac:dyDescent="0.25">
      <c r="A23" s="6" t="s">
        <v>8</v>
      </c>
      <c r="B23" s="6">
        <v>995</v>
      </c>
      <c r="C23" s="10">
        <f t="shared" si="3"/>
        <v>6.8710724397486364E-2</v>
      </c>
      <c r="D23" s="11"/>
      <c r="E23" s="12">
        <v>1119</v>
      </c>
      <c r="F23" s="10">
        <f t="shared" si="4"/>
        <v>6.4551485434092878E-2</v>
      </c>
      <c r="G23" s="11"/>
      <c r="H23" s="12">
        <v>1015</v>
      </c>
      <c r="I23" s="10">
        <f t="shared" si="5"/>
        <v>5.5509980858627288E-2</v>
      </c>
      <c r="J23" s="11"/>
    </row>
    <row r="24" spans="1:10" x14ac:dyDescent="0.25">
      <c r="A24" s="6" t="s">
        <v>9</v>
      </c>
      <c r="B24" s="6">
        <v>1574</v>
      </c>
      <c r="C24" s="10">
        <f t="shared" si="3"/>
        <v>0.10869415095642566</v>
      </c>
      <c r="D24" s="11">
        <v>1</v>
      </c>
      <c r="E24" s="12">
        <v>2285</v>
      </c>
      <c r="F24" s="10">
        <f t="shared" si="4"/>
        <v>0.13181424862993943</v>
      </c>
      <c r="G24" s="11">
        <v>1</v>
      </c>
      <c r="H24" s="12">
        <v>2383</v>
      </c>
      <c r="I24" s="10">
        <f t="shared" si="5"/>
        <v>0.13032540333606782</v>
      </c>
      <c r="J24" s="11">
        <v>2</v>
      </c>
    </row>
    <row r="25" spans="1:10" x14ac:dyDescent="0.25">
      <c r="A25" s="6" t="s">
        <v>10</v>
      </c>
      <c r="B25" s="6"/>
      <c r="C25" s="10">
        <f t="shared" si="3"/>
        <v>0</v>
      </c>
      <c r="D25" s="11"/>
      <c r="E25" s="12">
        <v>594</v>
      </c>
      <c r="F25" s="10">
        <f t="shared" si="4"/>
        <v>3.4265935967695414E-2</v>
      </c>
      <c r="G25" s="11"/>
      <c r="H25" s="12">
        <v>599</v>
      </c>
      <c r="I25" s="10">
        <f t="shared" si="5"/>
        <v>3.2759092152037192E-2</v>
      </c>
      <c r="J25" s="11"/>
    </row>
    <row r="26" spans="1:10" x14ac:dyDescent="0.25">
      <c r="A26" s="6" t="s">
        <v>11</v>
      </c>
      <c r="B26" s="6">
        <v>430</v>
      </c>
      <c r="C26" s="10">
        <f t="shared" si="3"/>
        <v>2.9694081900421242E-2</v>
      </c>
      <c r="D26" s="11"/>
      <c r="E26" s="12">
        <v>137</v>
      </c>
      <c r="F26" s="10">
        <f t="shared" si="4"/>
        <v>7.9030862417075274E-3</v>
      </c>
      <c r="G26" s="11"/>
      <c r="H26" s="12">
        <v>141</v>
      </c>
      <c r="I26" s="10">
        <f t="shared" si="5"/>
        <v>7.7112387202625098E-3</v>
      </c>
      <c r="J26" s="11"/>
    </row>
    <row r="27" spans="1:10" x14ac:dyDescent="0.25">
      <c r="A27" s="6" t="s">
        <v>16</v>
      </c>
      <c r="B27" s="6">
        <v>0</v>
      </c>
      <c r="C27" s="10">
        <f t="shared" si="3"/>
        <v>0</v>
      </c>
      <c r="D27" s="11"/>
      <c r="E27" s="12">
        <v>94</v>
      </c>
      <c r="F27" s="10">
        <f t="shared" si="4"/>
        <v>5.4225555235073554E-3</v>
      </c>
      <c r="G27" s="11"/>
      <c r="H27" s="12">
        <v>130</v>
      </c>
      <c r="I27" s="10">
        <f t="shared" si="5"/>
        <v>7.1096527208094062E-3</v>
      </c>
      <c r="J27" s="11"/>
    </row>
    <row r="28" spans="1:10" x14ac:dyDescent="0.25">
      <c r="A28" s="6" t="s">
        <v>13</v>
      </c>
      <c r="B28" s="6"/>
      <c r="C28" s="6"/>
      <c r="D28" s="8"/>
      <c r="E28" s="6">
        <v>941</v>
      </c>
      <c r="F28" s="6"/>
      <c r="G28" s="8"/>
      <c r="H28" s="6">
        <v>938</v>
      </c>
      <c r="I28" s="6"/>
      <c r="J28" s="8"/>
    </row>
    <row r="29" spans="1:10" x14ac:dyDescent="0.25">
      <c r="A29" t="s">
        <v>14</v>
      </c>
      <c r="B29" s="9">
        <f>SUM(B19:B28)</f>
        <v>14481</v>
      </c>
      <c r="E29" s="9">
        <f>SUM(E19:E28)</f>
        <v>17335</v>
      </c>
      <c r="H29" s="9">
        <f>SUM(H19:H28)</f>
        <v>18285</v>
      </c>
    </row>
    <row r="31" spans="1:10" x14ac:dyDescent="0.25">
      <c r="A31" s="1" t="s">
        <v>17</v>
      </c>
    </row>
    <row r="32" spans="1:10" x14ac:dyDescent="0.25">
      <c r="B32" s="18">
        <v>2011</v>
      </c>
      <c r="C32" s="18"/>
      <c r="D32" s="18"/>
      <c r="E32" s="18">
        <v>2014</v>
      </c>
      <c r="F32" s="18"/>
      <c r="G32" s="18"/>
      <c r="H32" s="18">
        <v>2018</v>
      </c>
      <c r="I32" s="18"/>
      <c r="J32" s="18"/>
    </row>
    <row r="33" spans="1:11" x14ac:dyDescent="0.25">
      <c r="B33" s="2" t="s">
        <v>1</v>
      </c>
      <c r="C33" s="2" t="s">
        <v>2</v>
      </c>
      <c r="D33" s="2" t="s">
        <v>3</v>
      </c>
      <c r="E33" s="2" t="s">
        <v>1</v>
      </c>
      <c r="F33" s="2" t="s">
        <v>2</v>
      </c>
      <c r="G33" s="2" t="s">
        <v>3</v>
      </c>
      <c r="H33" s="2" t="s">
        <v>1</v>
      </c>
      <c r="I33" s="2" t="s">
        <v>2</v>
      </c>
      <c r="J33" s="2" t="s">
        <v>3</v>
      </c>
    </row>
    <row r="34" spans="1:11" x14ac:dyDescent="0.25">
      <c r="A34" s="3" t="s">
        <v>4</v>
      </c>
      <c r="B34" s="3">
        <v>89</v>
      </c>
      <c r="C34" s="4">
        <v>0.109</v>
      </c>
      <c r="D34" s="5">
        <v>1</v>
      </c>
      <c r="E34" s="3">
        <v>122</v>
      </c>
      <c r="F34" s="4">
        <f t="shared" ref="F34:F42" si="6">E34/(E$44)</f>
        <v>0.14186046511627906</v>
      </c>
      <c r="G34" s="5">
        <v>1</v>
      </c>
      <c r="H34" s="3">
        <v>177</v>
      </c>
      <c r="I34" s="4">
        <f t="shared" ref="I34:I42" si="7">H34/(H$44)</f>
        <v>0.19865319865319866</v>
      </c>
      <c r="J34" s="5">
        <v>2</v>
      </c>
    </row>
    <row r="35" spans="1:11" x14ac:dyDescent="0.25">
      <c r="A35" s="6" t="s">
        <v>5</v>
      </c>
      <c r="B35" s="12"/>
      <c r="C35" s="10">
        <f t="shared" ref="C35:C42" si="8">B35/(B$29)</f>
        <v>0</v>
      </c>
      <c r="D35" s="11"/>
      <c r="E35" s="12">
        <v>129</v>
      </c>
      <c r="F35" s="10">
        <f t="shared" si="6"/>
        <v>0.15</v>
      </c>
      <c r="G35" s="11">
        <v>2</v>
      </c>
      <c r="H35" s="12">
        <v>87</v>
      </c>
      <c r="I35" s="10">
        <f t="shared" si="7"/>
        <v>9.7643097643097643E-2</v>
      </c>
      <c r="J35" s="11">
        <v>1</v>
      </c>
      <c r="K35" s="13"/>
    </row>
    <row r="36" spans="1:11" x14ac:dyDescent="0.25">
      <c r="A36" s="6" t="s">
        <v>6</v>
      </c>
      <c r="B36" s="12"/>
      <c r="C36" s="10">
        <f t="shared" si="8"/>
        <v>0</v>
      </c>
      <c r="D36" s="11"/>
      <c r="E36" s="12">
        <v>49</v>
      </c>
      <c r="F36" s="10">
        <f t="shared" si="6"/>
        <v>5.6976744186046514E-2</v>
      </c>
      <c r="G36" s="11"/>
      <c r="H36" s="12">
        <v>61</v>
      </c>
      <c r="I36" s="10">
        <f t="shared" si="7"/>
        <v>6.8462401795735123E-2</v>
      </c>
      <c r="J36" s="11">
        <v>1</v>
      </c>
      <c r="K36" s="13"/>
    </row>
    <row r="37" spans="1:11" x14ac:dyDescent="0.25">
      <c r="A37" s="6" t="s">
        <v>7</v>
      </c>
      <c r="B37" s="12"/>
      <c r="C37" s="10">
        <f t="shared" si="8"/>
        <v>0</v>
      </c>
      <c r="D37" s="11"/>
      <c r="E37" s="12">
        <v>313</v>
      </c>
      <c r="F37" s="10">
        <f t="shared" si="6"/>
        <v>0.36395348837209301</v>
      </c>
      <c r="G37" s="11">
        <v>5</v>
      </c>
      <c r="H37" s="12">
        <v>305</v>
      </c>
      <c r="I37" s="10">
        <f t="shared" si="7"/>
        <v>0.34231200897867564</v>
      </c>
      <c r="J37" s="11">
        <v>5</v>
      </c>
      <c r="K37" s="13"/>
    </row>
    <row r="38" spans="1:11" x14ac:dyDescent="0.25">
      <c r="A38" s="6" t="s">
        <v>8</v>
      </c>
      <c r="B38" s="12"/>
      <c r="C38" s="10">
        <f t="shared" si="8"/>
        <v>0</v>
      </c>
      <c r="D38" s="11"/>
      <c r="E38" s="12">
        <v>27</v>
      </c>
      <c r="F38" s="10">
        <f t="shared" si="6"/>
        <v>3.1395348837209305E-2</v>
      </c>
      <c r="G38" s="11"/>
      <c r="H38" s="12">
        <v>15</v>
      </c>
      <c r="I38" s="10">
        <f t="shared" si="7"/>
        <v>1.6835016835016835E-2</v>
      </c>
      <c r="J38" s="11"/>
      <c r="K38" s="13"/>
    </row>
    <row r="39" spans="1:11" x14ac:dyDescent="0.25">
      <c r="A39" s="6" t="s">
        <v>9</v>
      </c>
      <c r="B39" s="12"/>
      <c r="C39" s="10">
        <f t="shared" si="8"/>
        <v>0</v>
      </c>
      <c r="D39" s="11"/>
      <c r="E39" s="12">
        <v>147</v>
      </c>
      <c r="F39" s="10">
        <f t="shared" si="6"/>
        <v>0.17093023255813952</v>
      </c>
      <c r="G39" s="11">
        <v>2</v>
      </c>
      <c r="H39" s="12">
        <v>87</v>
      </c>
      <c r="I39" s="10">
        <f t="shared" si="7"/>
        <v>9.7643097643097643E-2</v>
      </c>
      <c r="J39" s="11">
        <v>1</v>
      </c>
      <c r="K39" s="13"/>
    </row>
    <row r="40" spans="1:11" x14ac:dyDescent="0.25">
      <c r="A40" s="6" t="s">
        <v>10</v>
      </c>
      <c r="B40" s="12"/>
      <c r="C40" s="10">
        <f t="shared" si="8"/>
        <v>0</v>
      </c>
      <c r="D40" s="11"/>
      <c r="E40" s="12">
        <v>17</v>
      </c>
      <c r="F40" s="10">
        <f t="shared" si="6"/>
        <v>1.9767441860465116E-2</v>
      </c>
      <c r="G40" s="11"/>
      <c r="H40" s="12">
        <v>4</v>
      </c>
      <c r="I40" s="10">
        <f t="shared" si="7"/>
        <v>4.4893378226711564E-3</v>
      </c>
      <c r="J40" s="11"/>
      <c r="K40" s="13"/>
    </row>
    <row r="41" spans="1:11" x14ac:dyDescent="0.25">
      <c r="A41" s="6" t="s">
        <v>11</v>
      </c>
      <c r="B41" s="12"/>
      <c r="C41" s="10">
        <f t="shared" si="8"/>
        <v>0</v>
      </c>
      <c r="D41" s="11"/>
      <c r="E41" s="12">
        <v>6</v>
      </c>
      <c r="F41" s="10">
        <f t="shared" si="6"/>
        <v>6.9767441860465115E-3</v>
      </c>
      <c r="G41" s="11"/>
      <c r="H41" s="12">
        <v>8</v>
      </c>
      <c r="I41" s="10">
        <f t="shared" si="7"/>
        <v>8.9786756453423128E-3</v>
      </c>
      <c r="J41" s="11"/>
      <c r="K41" s="13"/>
    </row>
    <row r="42" spans="1:11" x14ac:dyDescent="0.25">
      <c r="A42" s="6" t="s">
        <v>16</v>
      </c>
      <c r="B42" s="12"/>
      <c r="C42" s="10">
        <f t="shared" si="8"/>
        <v>0</v>
      </c>
      <c r="D42" s="11"/>
      <c r="E42" s="12">
        <v>50</v>
      </c>
      <c r="F42" s="10">
        <f t="shared" si="6"/>
        <v>5.8139534883720929E-2</v>
      </c>
      <c r="G42" s="11"/>
      <c r="H42" s="12">
        <v>53</v>
      </c>
      <c r="I42" s="10">
        <f t="shared" si="7"/>
        <v>5.9483726150392817E-2</v>
      </c>
      <c r="J42" s="11"/>
      <c r="K42" s="13"/>
    </row>
    <row r="43" spans="1:11" x14ac:dyDescent="0.25">
      <c r="A43" s="6" t="s">
        <v>13</v>
      </c>
      <c r="B43" s="6"/>
      <c r="C43" s="6"/>
      <c r="D43" s="8"/>
      <c r="E43" s="6"/>
      <c r="F43" s="6"/>
      <c r="G43" s="8"/>
      <c r="H43" s="6">
        <v>94</v>
      </c>
      <c r="I43" s="6"/>
      <c r="J43" s="8"/>
    </row>
    <row r="44" spans="1:11" x14ac:dyDescent="0.25">
      <c r="A44" t="s">
        <v>14</v>
      </c>
      <c r="B44" s="9">
        <f>SUM(B34:B43)</f>
        <v>89</v>
      </c>
      <c r="E44" s="9">
        <f>SUM(E34:E43)</f>
        <v>860</v>
      </c>
      <c r="H44" s="9">
        <f>SUM(H34:H43)</f>
        <v>891</v>
      </c>
    </row>
    <row r="46" spans="1:11" x14ac:dyDescent="0.25">
      <c r="A46" s="1" t="s">
        <v>18</v>
      </c>
    </row>
    <row r="47" spans="1:11" x14ac:dyDescent="0.25">
      <c r="B47" s="18">
        <v>2011</v>
      </c>
      <c r="C47" s="18"/>
      <c r="D47" s="18"/>
      <c r="E47" s="18">
        <v>2014</v>
      </c>
      <c r="F47" s="18"/>
      <c r="G47" s="18"/>
      <c r="H47" s="18">
        <v>2018</v>
      </c>
      <c r="I47" s="18"/>
      <c r="J47" s="18"/>
    </row>
    <row r="48" spans="1:11" x14ac:dyDescent="0.25">
      <c r="B48" s="2" t="s">
        <v>1</v>
      </c>
      <c r="C48" s="2" t="s">
        <v>2</v>
      </c>
      <c r="D48" s="2" t="s">
        <v>3</v>
      </c>
      <c r="E48" s="2" t="s">
        <v>1</v>
      </c>
      <c r="F48" s="2" t="s">
        <v>2</v>
      </c>
      <c r="G48" s="2" t="s">
        <v>3</v>
      </c>
      <c r="H48" s="2" t="s">
        <v>1</v>
      </c>
      <c r="I48" s="2" t="s">
        <v>2</v>
      </c>
      <c r="J48" s="2" t="s">
        <v>3</v>
      </c>
    </row>
    <row r="49" spans="1:11" x14ac:dyDescent="0.25">
      <c r="A49" s="3" t="s">
        <v>4</v>
      </c>
      <c r="B49" s="3">
        <v>306</v>
      </c>
      <c r="C49" s="4">
        <f t="shared" ref="C49:C57" si="9">B49/(B$59)</f>
        <v>5.7529610829103212E-2</v>
      </c>
      <c r="D49" s="5"/>
      <c r="E49" s="3">
        <v>365</v>
      </c>
      <c r="F49" s="4">
        <f t="shared" ref="F49:F57" si="10">E49/(E$59)</f>
        <v>5.9826257990493362E-2</v>
      </c>
      <c r="G49" s="5"/>
      <c r="H49" s="3">
        <v>345</v>
      </c>
      <c r="I49" s="4">
        <f t="shared" ref="I49:I57" si="11">H49/(H$59)</f>
        <v>5.2816901408450703E-2</v>
      </c>
      <c r="J49" s="5"/>
    </row>
    <row r="50" spans="1:11" x14ac:dyDescent="0.25">
      <c r="A50" s="6" t="s">
        <v>5</v>
      </c>
      <c r="B50" s="12">
        <v>1764</v>
      </c>
      <c r="C50" s="10">
        <f t="shared" si="9"/>
        <v>0.33164128595600678</v>
      </c>
      <c r="D50" s="11">
        <v>4</v>
      </c>
      <c r="E50" s="12">
        <v>1735</v>
      </c>
      <c r="F50" s="10">
        <f t="shared" si="10"/>
        <v>0.28437960990001637</v>
      </c>
      <c r="G50" s="11">
        <v>3</v>
      </c>
      <c r="H50" s="12">
        <v>2144</v>
      </c>
      <c r="I50" s="10">
        <f t="shared" si="11"/>
        <v>0.32823025107164727</v>
      </c>
      <c r="J50" s="11">
        <v>4</v>
      </c>
      <c r="K50" s="13"/>
    </row>
    <row r="51" spans="1:11" x14ac:dyDescent="0.25">
      <c r="A51" s="6" t="s">
        <v>6</v>
      </c>
      <c r="B51" s="12">
        <v>932</v>
      </c>
      <c r="C51" s="10">
        <f t="shared" si="9"/>
        <v>0.1752209061853732</v>
      </c>
      <c r="D51" s="11">
        <v>2</v>
      </c>
      <c r="E51" s="12">
        <v>976</v>
      </c>
      <c r="F51" s="10">
        <f t="shared" si="10"/>
        <v>0.15997377479101788</v>
      </c>
      <c r="G51" s="11">
        <v>2</v>
      </c>
      <c r="H51" s="12">
        <v>1084</v>
      </c>
      <c r="I51" s="10">
        <f t="shared" si="11"/>
        <v>0.16595223515003063</v>
      </c>
      <c r="J51" s="11">
        <v>2</v>
      </c>
      <c r="K51" s="13"/>
    </row>
    <row r="52" spans="1:11" x14ac:dyDescent="0.25">
      <c r="A52" s="6" t="s">
        <v>7</v>
      </c>
      <c r="B52" s="12">
        <v>1295</v>
      </c>
      <c r="C52" s="10">
        <f t="shared" si="9"/>
        <v>0.24346681707087797</v>
      </c>
      <c r="D52" s="11">
        <v>3</v>
      </c>
      <c r="E52" s="12">
        <v>1486</v>
      </c>
      <c r="F52" s="10">
        <f t="shared" si="10"/>
        <v>0.24356662842157023</v>
      </c>
      <c r="G52" s="11">
        <v>3</v>
      </c>
      <c r="H52" s="12">
        <v>1203</v>
      </c>
      <c r="I52" s="10">
        <f t="shared" si="11"/>
        <v>0.18417023882424985</v>
      </c>
      <c r="J52" s="11">
        <v>2</v>
      </c>
      <c r="K52" s="13"/>
    </row>
    <row r="53" spans="1:11" x14ac:dyDescent="0.25">
      <c r="A53" s="6" t="s">
        <v>8</v>
      </c>
      <c r="B53" s="12">
        <v>248</v>
      </c>
      <c r="C53" s="10">
        <f t="shared" si="9"/>
        <v>4.6625305508554239E-2</v>
      </c>
      <c r="D53" s="11"/>
      <c r="E53" s="12">
        <v>307</v>
      </c>
      <c r="F53" s="10">
        <f t="shared" si="10"/>
        <v>5.0319619734469759E-2</v>
      </c>
      <c r="G53" s="11"/>
      <c r="H53" s="12">
        <v>325</v>
      </c>
      <c r="I53" s="10">
        <f t="shared" si="11"/>
        <v>4.9755052051439069E-2</v>
      </c>
      <c r="J53" s="11"/>
      <c r="K53" s="13"/>
    </row>
    <row r="54" spans="1:11" x14ac:dyDescent="0.25">
      <c r="A54" s="6" t="s">
        <v>9</v>
      </c>
      <c r="B54" s="12">
        <v>599</v>
      </c>
      <c r="C54" s="10">
        <f t="shared" si="9"/>
        <v>0.11261515322429028</v>
      </c>
      <c r="D54" s="11">
        <v>1</v>
      </c>
      <c r="E54" s="12">
        <v>896</v>
      </c>
      <c r="F54" s="10">
        <f t="shared" si="10"/>
        <v>0.14686117029995083</v>
      </c>
      <c r="G54" s="11">
        <v>2</v>
      </c>
      <c r="H54" s="12">
        <v>873</v>
      </c>
      <c r="I54" s="10">
        <f t="shared" si="11"/>
        <v>0.13364972443355788</v>
      </c>
      <c r="J54" s="11">
        <v>2</v>
      </c>
      <c r="K54" s="13"/>
    </row>
    <row r="55" spans="1:11" x14ac:dyDescent="0.25">
      <c r="A55" s="6" t="s">
        <v>10</v>
      </c>
      <c r="B55" s="12">
        <v>0</v>
      </c>
      <c r="C55" s="10">
        <f t="shared" si="9"/>
        <v>0</v>
      </c>
      <c r="D55" s="11"/>
      <c r="E55" s="12">
        <v>221</v>
      </c>
      <c r="F55" s="10">
        <f t="shared" si="10"/>
        <v>3.6223569906572696E-2</v>
      </c>
      <c r="G55" s="11"/>
      <c r="H55" s="12">
        <v>224</v>
      </c>
      <c r="I55" s="10">
        <f t="shared" si="11"/>
        <v>3.4292712798530314E-2</v>
      </c>
      <c r="J55" s="11"/>
      <c r="K55" s="13"/>
    </row>
    <row r="56" spans="1:11" x14ac:dyDescent="0.25">
      <c r="A56" s="6" t="s">
        <v>11</v>
      </c>
      <c r="B56" s="12">
        <v>175</v>
      </c>
      <c r="C56" s="10">
        <f t="shared" si="9"/>
        <v>3.290092122579432E-2</v>
      </c>
      <c r="D56" s="11"/>
      <c r="E56" s="12">
        <v>59</v>
      </c>
      <c r="F56" s="10">
        <f t="shared" si="10"/>
        <v>9.670545812161941E-3</v>
      </c>
      <c r="G56" s="11"/>
      <c r="H56" s="12">
        <v>51</v>
      </c>
      <c r="I56" s="10">
        <f t="shared" si="11"/>
        <v>7.8077158603796692E-3</v>
      </c>
      <c r="J56" s="11"/>
      <c r="K56" s="13"/>
    </row>
    <row r="57" spans="1:11" x14ac:dyDescent="0.25">
      <c r="A57" s="6" t="s">
        <v>16</v>
      </c>
      <c r="B57" s="12">
        <v>0</v>
      </c>
      <c r="C57" s="10">
        <f t="shared" si="9"/>
        <v>0</v>
      </c>
      <c r="D57" s="11"/>
      <c r="E57" s="12">
        <v>56</v>
      </c>
      <c r="F57" s="10">
        <f t="shared" si="10"/>
        <v>9.1788231437469267E-3</v>
      </c>
      <c r="G57" s="11"/>
      <c r="H57" s="12">
        <v>32</v>
      </c>
      <c r="I57" s="10">
        <f t="shared" si="11"/>
        <v>4.8989589712186161E-3</v>
      </c>
      <c r="J57" s="11"/>
      <c r="K57" s="13"/>
    </row>
    <row r="58" spans="1:11" x14ac:dyDescent="0.25">
      <c r="A58" s="6" t="s">
        <v>13</v>
      </c>
      <c r="B58" s="6"/>
      <c r="C58" s="6"/>
      <c r="D58" s="8"/>
      <c r="E58" s="6"/>
      <c r="F58" s="6"/>
      <c r="G58" s="8"/>
      <c r="H58" s="6">
        <v>251</v>
      </c>
      <c r="I58" s="6"/>
      <c r="J58" s="8"/>
    </row>
    <row r="59" spans="1:11" x14ac:dyDescent="0.25">
      <c r="A59" t="s">
        <v>14</v>
      </c>
      <c r="B59" s="9">
        <f>SUM(B49:B58)</f>
        <v>5319</v>
      </c>
      <c r="E59" s="9">
        <f>SUM(E49:E58)</f>
        <v>6101</v>
      </c>
      <c r="H59" s="9">
        <f>SUM(H49:H58)</f>
        <v>6532</v>
      </c>
    </row>
    <row r="61" spans="1:11" x14ac:dyDescent="0.25">
      <c r="A61" s="1" t="s">
        <v>19</v>
      </c>
    </row>
    <row r="62" spans="1:11" x14ac:dyDescent="0.25">
      <c r="B62" s="18">
        <v>2011</v>
      </c>
      <c r="C62" s="18"/>
      <c r="D62" s="18"/>
      <c r="E62" s="18">
        <v>2014</v>
      </c>
      <c r="F62" s="18"/>
      <c r="G62" s="18"/>
      <c r="H62" s="18">
        <v>2018</v>
      </c>
      <c r="I62" s="18"/>
      <c r="J62" s="18"/>
    </row>
    <row r="63" spans="1:11" x14ac:dyDescent="0.25">
      <c r="B63" s="2" t="s">
        <v>1</v>
      </c>
      <c r="C63" s="2" t="s">
        <v>2</v>
      </c>
      <c r="D63" s="2" t="s">
        <v>3</v>
      </c>
      <c r="E63" s="2" t="s">
        <v>1</v>
      </c>
      <c r="F63" s="2" t="s">
        <v>2</v>
      </c>
      <c r="G63" s="2" t="s">
        <v>3</v>
      </c>
      <c r="H63" s="2" t="s">
        <v>1</v>
      </c>
      <c r="I63" s="2" t="s">
        <v>2</v>
      </c>
      <c r="J63" s="2" t="s">
        <v>3</v>
      </c>
    </row>
    <row r="64" spans="1:11" x14ac:dyDescent="0.25">
      <c r="A64" s="3" t="s">
        <v>4</v>
      </c>
      <c r="B64" s="3">
        <v>101</v>
      </c>
      <c r="C64" s="4">
        <f t="shared" ref="C64:C72" si="12">B64/(B$74)</f>
        <v>3.2739059967585089E-2</v>
      </c>
      <c r="D64" s="5"/>
      <c r="E64" s="3">
        <v>115</v>
      </c>
      <c r="F64" s="4">
        <f t="shared" ref="F64:F72" si="13">E64/(E$74)</f>
        <v>3.3017513637668673E-2</v>
      </c>
      <c r="G64" s="5"/>
      <c r="H64" s="3">
        <v>106</v>
      </c>
      <c r="I64" s="4">
        <f t="shared" ref="I64:I72" si="14">H64/(H$74)</f>
        <v>3.0011325028312569E-2</v>
      </c>
      <c r="J64" s="5"/>
    </row>
    <row r="65" spans="1:11" x14ac:dyDescent="0.25">
      <c r="A65" s="6" t="s">
        <v>5</v>
      </c>
      <c r="B65" s="12">
        <v>1344</v>
      </c>
      <c r="C65" s="10">
        <f t="shared" si="12"/>
        <v>0.43565640194489463</v>
      </c>
      <c r="D65" s="11">
        <v>5</v>
      </c>
      <c r="E65" s="12">
        <v>1371</v>
      </c>
      <c r="F65" s="10">
        <f t="shared" si="13"/>
        <v>0.39362618432385876</v>
      </c>
      <c r="G65" s="11">
        <v>5</v>
      </c>
      <c r="H65" s="12">
        <v>1406</v>
      </c>
      <c r="I65" s="10">
        <f t="shared" si="14"/>
        <v>0.39807474518686298</v>
      </c>
      <c r="J65" s="11">
        <v>5</v>
      </c>
      <c r="K65" s="13"/>
    </row>
    <row r="66" spans="1:11" x14ac:dyDescent="0.25">
      <c r="A66" s="6" t="s">
        <v>6</v>
      </c>
      <c r="B66" s="12">
        <v>396</v>
      </c>
      <c r="C66" s="10">
        <f t="shared" si="12"/>
        <v>0.12836304700162074</v>
      </c>
      <c r="D66" s="11">
        <v>1</v>
      </c>
      <c r="E66" s="12">
        <v>375</v>
      </c>
      <c r="F66" s="10">
        <f t="shared" si="13"/>
        <v>0.10766580534022395</v>
      </c>
      <c r="G66" s="11">
        <v>1</v>
      </c>
      <c r="H66" s="12">
        <v>310</v>
      </c>
      <c r="I66" s="10">
        <f t="shared" si="14"/>
        <v>8.7768969422423557E-2</v>
      </c>
      <c r="J66" s="11">
        <v>1</v>
      </c>
      <c r="K66" s="13"/>
    </row>
    <row r="67" spans="1:11" x14ac:dyDescent="0.25">
      <c r="A67" s="6" t="s">
        <v>7</v>
      </c>
      <c r="B67" s="12">
        <v>525</v>
      </c>
      <c r="C67" s="10">
        <f t="shared" si="12"/>
        <v>0.17017828200972449</v>
      </c>
      <c r="D67" s="11">
        <v>2</v>
      </c>
      <c r="E67" s="12">
        <v>597</v>
      </c>
      <c r="F67" s="10">
        <f t="shared" si="13"/>
        <v>0.17140396210163653</v>
      </c>
      <c r="G67" s="11">
        <v>2</v>
      </c>
      <c r="H67" s="12">
        <v>593</v>
      </c>
      <c r="I67" s="10">
        <f t="shared" si="14"/>
        <v>0.16789354473386184</v>
      </c>
      <c r="J67" s="11">
        <v>2</v>
      </c>
      <c r="K67" s="13"/>
    </row>
    <row r="68" spans="1:11" x14ac:dyDescent="0.25">
      <c r="A68" s="6" t="s">
        <v>8</v>
      </c>
      <c r="B68" s="12">
        <v>232</v>
      </c>
      <c r="C68" s="10">
        <f t="shared" si="12"/>
        <v>7.5202593192868719E-2</v>
      </c>
      <c r="D68" s="11">
        <v>1</v>
      </c>
      <c r="E68" s="12">
        <v>263</v>
      </c>
      <c r="F68" s="10">
        <f t="shared" si="13"/>
        <v>7.5509618145277055E-2</v>
      </c>
      <c r="G68" s="11"/>
      <c r="H68" s="12">
        <v>219</v>
      </c>
      <c r="I68" s="10">
        <f t="shared" si="14"/>
        <v>6.2004530011325026E-2</v>
      </c>
      <c r="J68" s="11"/>
      <c r="K68" s="13"/>
    </row>
    <row r="69" spans="1:11" x14ac:dyDescent="0.25">
      <c r="A69" s="6" t="s">
        <v>9</v>
      </c>
      <c r="B69" s="12">
        <v>406</v>
      </c>
      <c r="C69" s="10">
        <f t="shared" si="12"/>
        <v>0.13160453808752026</v>
      </c>
      <c r="D69" s="11">
        <v>1</v>
      </c>
      <c r="E69" s="12">
        <v>614</v>
      </c>
      <c r="F69" s="10">
        <f t="shared" si="13"/>
        <v>0.17628481194372667</v>
      </c>
      <c r="G69" s="11">
        <v>2</v>
      </c>
      <c r="H69" s="12">
        <v>582</v>
      </c>
      <c r="I69" s="10">
        <f t="shared" si="14"/>
        <v>0.16477916194790487</v>
      </c>
      <c r="J69" s="11">
        <v>2</v>
      </c>
      <c r="K69" s="13"/>
    </row>
    <row r="70" spans="1:11" x14ac:dyDescent="0.25">
      <c r="A70" s="6" t="s">
        <v>10</v>
      </c>
      <c r="B70" s="12">
        <v>0</v>
      </c>
      <c r="C70" s="10">
        <f t="shared" si="12"/>
        <v>0</v>
      </c>
      <c r="D70" s="11"/>
      <c r="E70" s="12">
        <v>122</v>
      </c>
      <c r="F70" s="10">
        <f t="shared" si="13"/>
        <v>3.5027275337352858E-2</v>
      </c>
      <c r="G70" s="11"/>
      <c r="H70" s="12">
        <v>125</v>
      </c>
      <c r="I70" s="10">
        <f t="shared" si="14"/>
        <v>3.5390713476783693E-2</v>
      </c>
      <c r="J70" s="11"/>
      <c r="K70" s="13"/>
    </row>
    <row r="71" spans="1:11" x14ac:dyDescent="0.25">
      <c r="A71" s="6" t="s">
        <v>11</v>
      </c>
      <c r="B71" s="12">
        <v>81</v>
      </c>
      <c r="C71" s="10">
        <f t="shared" si="12"/>
        <v>2.6256077795786061E-2</v>
      </c>
      <c r="D71" s="11"/>
      <c r="E71" s="12">
        <v>14</v>
      </c>
      <c r="F71" s="10">
        <f t="shared" si="13"/>
        <v>4.019523399368361E-3</v>
      </c>
      <c r="G71" s="11"/>
      <c r="H71" s="12">
        <v>19</v>
      </c>
      <c r="I71" s="10">
        <f t="shared" si="14"/>
        <v>5.3793884484711211E-3</v>
      </c>
      <c r="J71" s="11"/>
      <c r="K71" s="13"/>
    </row>
    <row r="72" spans="1:11" x14ac:dyDescent="0.25">
      <c r="A72" s="6" t="s">
        <v>16</v>
      </c>
      <c r="B72" s="12">
        <v>0</v>
      </c>
      <c r="C72" s="10">
        <f t="shared" si="12"/>
        <v>0</v>
      </c>
      <c r="D72" s="11"/>
      <c r="E72" s="12">
        <v>12</v>
      </c>
      <c r="F72" s="10">
        <f t="shared" si="13"/>
        <v>3.4453057708871662E-3</v>
      </c>
      <c r="G72" s="11"/>
      <c r="H72" s="12">
        <v>16</v>
      </c>
      <c r="I72" s="10">
        <f t="shared" si="14"/>
        <v>4.5300113250283129E-3</v>
      </c>
      <c r="J72" s="11"/>
      <c r="K72" s="13"/>
    </row>
    <row r="73" spans="1:11" x14ac:dyDescent="0.25">
      <c r="A73" s="6" t="s">
        <v>13</v>
      </c>
      <c r="B73" s="6"/>
      <c r="C73" s="6"/>
      <c r="D73" s="8"/>
      <c r="E73" s="6"/>
      <c r="F73" s="6"/>
      <c r="G73" s="8"/>
      <c r="H73" s="6">
        <v>156</v>
      </c>
      <c r="I73" s="6"/>
      <c r="J73" s="8"/>
    </row>
    <row r="74" spans="1:11" x14ac:dyDescent="0.25">
      <c r="A74" t="s">
        <v>14</v>
      </c>
      <c r="B74" s="9">
        <f>SUM(B64:B73)</f>
        <v>3085</v>
      </c>
      <c r="E74" s="9">
        <f>SUM(E64:E73)</f>
        <v>3483</v>
      </c>
      <c r="H74" s="9">
        <f>SUM(H64:H73)</f>
        <v>3532</v>
      </c>
    </row>
    <row r="76" spans="1:11" x14ac:dyDescent="0.25">
      <c r="A76" s="1" t="s">
        <v>20</v>
      </c>
    </row>
    <row r="77" spans="1:11" x14ac:dyDescent="0.25">
      <c r="B77" s="18">
        <v>2011</v>
      </c>
      <c r="C77" s="18"/>
      <c r="D77" s="18"/>
      <c r="E77" s="18">
        <v>2014</v>
      </c>
      <c r="F77" s="18"/>
      <c r="G77" s="18"/>
      <c r="H77" s="18">
        <v>2018</v>
      </c>
      <c r="I77" s="18"/>
      <c r="J77" s="18"/>
    </row>
    <row r="78" spans="1:11" x14ac:dyDescent="0.25">
      <c r="B78" s="2" t="s">
        <v>1</v>
      </c>
      <c r="C78" s="2" t="s">
        <v>2</v>
      </c>
      <c r="D78" s="2" t="s">
        <v>3</v>
      </c>
      <c r="E78" s="2" t="s">
        <v>1</v>
      </c>
      <c r="F78" s="2" t="s">
        <v>2</v>
      </c>
      <c r="G78" s="2" t="s">
        <v>3</v>
      </c>
      <c r="H78" s="2" t="s">
        <v>1</v>
      </c>
      <c r="I78" s="2" t="s">
        <v>2</v>
      </c>
      <c r="J78" s="2" t="s">
        <v>3</v>
      </c>
    </row>
    <row r="79" spans="1:11" x14ac:dyDescent="0.25">
      <c r="A79" s="3" t="s">
        <v>4</v>
      </c>
      <c r="B79" s="3">
        <v>73</v>
      </c>
      <c r="C79" s="4">
        <f t="shared" ref="C79:C87" si="15">B79/(B$89)</f>
        <v>6.1036789297658864E-2</v>
      </c>
      <c r="D79" s="5"/>
      <c r="E79" s="3">
        <v>113</v>
      </c>
      <c r="F79" s="4">
        <f t="shared" ref="F79:F87" si="16">E79/(E$89)</f>
        <v>8.665644171779141E-2</v>
      </c>
      <c r="G79" s="5">
        <v>1</v>
      </c>
      <c r="H79" s="3">
        <v>188</v>
      </c>
      <c r="I79" s="4">
        <f t="shared" ref="I79:I87" si="17">H79/(H$89)</f>
        <v>0.12433862433862433</v>
      </c>
      <c r="J79" s="5">
        <v>2</v>
      </c>
    </row>
    <row r="80" spans="1:11" x14ac:dyDescent="0.25">
      <c r="A80" s="6" t="s">
        <v>5</v>
      </c>
      <c r="B80" s="12">
        <v>382</v>
      </c>
      <c r="C80" s="10">
        <f t="shared" si="15"/>
        <v>0.3193979933110368</v>
      </c>
      <c r="D80" s="11">
        <v>4</v>
      </c>
      <c r="E80" s="12">
        <v>386</v>
      </c>
      <c r="F80" s="10">
        <f t="shared" si="16"/>
        <v>0.29601226993865032</v>
      </c>
      <c r="G80" s="11">
        <v>3</v>
      </c>
      <c r="H80" s="12">
        <v>374</v>
      </c>
      <c r="I80" s="10">
        <f t="shared" si="17"/>
        <v>0.24735449735449735</v>
      </c>
      <c r="J80" s="11">
        <v>3</v>
      </c>
      <c r="K80" s="13"/>
    </row>
    <row r="81" spans="1:11" x14ac:dyDescent="0.25">
      <c r="A81" s="6" t="s">
        <v>6</v>
      </c>
      <c r="B81" s="12">
        <v>102</v>
      </c>
      <c r="C81" s="10">
        <f t="shared" si="15"/>
        <v>8.5284280936454848E-2</v>
      </c>
      <c r="D81" s="11">
        <v>1</v>
      </c>
      <c r="E81" s="12">
        <v>98</v>
      </c>
      <c r="F81" s="10">
        <f t="shared" si="16"/>
        <v>7.5153374233128831E-2</v>
      </c>
      <c r="G81" s="11">
        <v>1</v>
      </c>
      <c r="H81" s="12">
        <v>87</v>
      </c>
      <c r="I81" s="10">
        <f t="shared" si="17"/>
        <v>5.7539682539682536E-2</v>
      </c>
      <c r="J81" s="11"/>
      <c r="K81" s="13"/>
    </row>
    <row r="82" spans="1:11" x14ac:dyDescent="0.25">
      <c r="A82" s="6" t="s">
        <v>7</v>
      </c>
      <c r="B82" s="12">
        <v>354</v>
      </c>
      <c r="C82" s="10">
        <f t="shared" si="15"/>
        <v>0.29598662207357862</v>
      </c>
      <c r="D82" s="11">
        <v>3</v>
      </c>
      <c r="E82" s="12">
        <v>376</v>
      </c>
      <c r="F82" s="10">
        <f t="shared" si="16"/>
        <v>0.28834355828220859</v>
      </c>
      <c r="G82" s="11">
        <v>3</v>
      </c>
      <c r="H82" s="12">
        <v>350</v>
      </c>
      <c r="I82" s="10">
        <f t="shared" si="17"/>
        <v>0.23148148148148148</v>
      </c>
      <c r="J82" s="11">
        <v>3</v>
      </c>
      <c r="K82" s="13"/>
    </row>
    <row r="83" spans="1:11" x14ac:dyDescent="0.25">
      <c r="A83" s="6" t="s">
        <v>8</v>
      </c>
      <c r="B83" s="12">
        <v>138</v>
      </c>
      <c r="C83" s="10">
        <f t="shared" si="15"/>
        <v>0.11538461538461539</v>
      </c>
      <c r="D83" s="11">
        <v>1</v>
      </c>
      <c r="E83" s="12">
        <v>131</v>
      </c>
      <c r="F83" s="10">
        <f t="shared" si="16"/>
        <v>0.10046012269938651</v>
      </c>
      <c r="G83" s="11">
        <v>1</v>
      </c>
      <c r="H83" s="12">
        <v>93</v>
      </c>
      <c r="I83" s="10">
        <f t="shared" si="17"/>
        <v>6.1507936507936505E-2</v>
      </c>
      <c r="J83" s="11"/>
      <c r="K83" s="13"/>
    </row>
    <row r="84" spans="1:11" x14ac:dyDescent="0.25">
      <c r="A84" s="6" t="s">
        <v>9</v>
      </c>
      <c r="B84" s="12">
        <v>126</v>
      </c>
      <c r="C84" s="10">
        <f t="shared" si="15"/>
        <v>0.10535117056856187</v>
      </c>
      <c r="D84" s="11">
        <v>1</v>
      </c>
      <c r="E84" s="12">
        <v>139</v>
      </c>
      <c r="F84" s="10">
        <f t="shared" si="16"/>
        <v>0.10659509202453987</v>
      </c>
      <c r="G84" s="11">
        <v>1</v>
      </c>
      <c r="H84" s="12">
        <v>253</v>
      </c>
      <c r="I84" s="10">
        <f t="shared" si="17"/>
        <v>0.16732804232804233</v>
      </c>
      <c r="J84" s="11">
        <v>2</v>
      </c>
      <c r="K84" s="13"/>
    </row>
    <row r="85" spans="1:11" x14ac:dyDescent="0.25">
      <c r="A85" s="6" t="s">
        <v>10</v>
      </c>
      <c r="B85" s="12">
        <v>0</v>
      </c>
      <c r="C85" s="10">
        <f t="shared" si="15"/>
        <v>0</v>
      </c>
      <c r="D85" s="11"/>
      <c r="E85" s="12">
        <v>44</v>
      </c>
      <c r="F85" s="10">
        <f t="shared" si="16"/>
        <v>3.3742331288343558E-2</v>
      </c>
      <c r="G85" s="11"/>
      <c r="H85" s="12">
        <v>45</v>
      </c>
      <c r="I85" s="10">
        <f t="shared" si="17"/>
        <v>2.976190476190476E-2</v>
      </c>
      <c r="J85" s="11"/>
      <c r="K85" s="13"/>
    </row>
    <row r="86" spans="1:11" x14ac:dyDescent="0.25">
      <c r="A86" s="6" t="s">
        <v>11</v>
      </c>
      <c r="B86" s="12">
        <v>21</v>
      </c>
      <c r="C86" s="10">
        <f t="shared" si="15"/>
        <v>1.7558528428093644E-2</v>
      </c>
      <c r="D86" s="11"/>
      <c r="E86" s="12">
        <v>12</v>
      </c>
      <c r="F86" s="10">
        <f t="shared" si="16"/>
        <v>9.202453987730062E-3</v>
      </c>
      <c r="G86" s="11"/>
      <c r="H86" s="12">
        <v>15</v>
      </c>
      <c r="I86" s="10">
        <f t="shared" si="17"/>
        <v>9.9206349206349201E-3</v>
      </c>
      <c r="J86" s="11"/>
      <c r="K86" s="13"/>
    </row>
    <row r="87" spans="1:11" x14ac:dyDescent="0.25">
      <c r="A87" s="6" t="s">
        <v>16</v>
      </c>
      <c r="B87" s="12">
        <v>0</v>
      </c>
      <c r="C87" s="10">
        <f t="shared" si="15"/>
        <v>0</v>
      </c>
      <c r="D87" s="11"/>
      <c r="E87" s="12">
        <v>5</v>
      </c>
      <c r="F87" s="10">
        <f t="shared" si="16"/>
        <v>3.8343558282208589E-3</v>
      </c>
      <c r="G87" s="11"/>
      <c r="H87" s="12">
        <v>2</v>
      </c>
      <c r="I87" s="10">
        <f t="shared" si="17"/>
        <v>1.3227513227513227E-3</v>
      </c>
      <c r="J87" s="11"/>
      <c r="K87" s="13"/>
    </row>
    <row r="88" spans="1:11" x14ac:dyDescent="0.25">
      <c r="A88" s="6" t="s">
        <v>13</v>
      </c>
      <c r="B88" s="6"/>
      <c r="C88" s="6"/>
      <c r="D88" s="8"/>
      <c r="E88" s="6"/>
      <c r="F88" s="6"/>
      <c r="G88" s="8"/>
      <c r="H88" s="6">
        <v>105</v>
      </c>
      <c r="I88" s="6"/>
      <c r="J88" s="8"/>
    </row>
    <row r="89" spans="1:11" x14ac:dyDescent="0.25">
      <c r="A89" t="s">
        <v>14</v>
      </c>
      <c r="B89" s="9">
        <f>SUM(B79:B88)</f>
        <v>1196</v>
      </c>
      <c r="E89" s="9">
        <f>SUM(E79:E88)</f>
        <v>1304</v>
      </c>
      <c r="H89" s="9">
        <f>SUM(H79:H88)</f>
        <v>1512</v>
      </c>
    </row>
    <row r="91" spans="1:11" x14ac:dyDescent="0.25">
      <c r="A91" s="1" t="s">
        <v>21</v>
      </c>
    </row>
    <row r="92" spans="1:11" x14ac:dyDescent="0.25">
      <c r="B92" s="18">
        <v>2011</v>
      </c>
      <c r="C92" s="18"/>
      <c r="D92" s="18"/>
      <c r="E92" s="18">
        <v>2014</v>
      </c>
      <c r="F92" s="18"/>
      <c r="G92" s="18"/>
      <c r="H92" s="18">
        <v>2018</v>
      </c>
      <c r="I92" s="18"/>
      <c r="J92" s="18"/>
    </row>
    <row r="93" spans="1:11" x14ac:dyDescent="0.25">
      <c r="B93" s="2" t="s">
        <v>1</v>
      </c>
      <c r="C93" s="2" t="s">
        <v>2</v>
      </c>
      <c r="D93" s="2" t="s">
        <v>3</v>
      </c>
      <c r="E93" s="2" t="s">
        <v>1</v>
      </c>
      <c r="F93" s="2" t="s">
        <v>2</v>
      </c>
      <c r="G93" s="2" t="s">
        <v>3</v>
      </c>
      <c r="H93" s="2" t="s">
        <v>1</v>
      </c>
      <c r="I93" s="2" t="s">
        <v>2</v>
      </c>
      <c r="J93" s="2" t="s">
        <v>3</v>
      </c>
    </row>
    <row r="94" spans="1:11" x14ac:dyDescent="0.25">
      <c r="A94" s="3" t="s">
        <v>4</v>
      </c>
      <c r="B94" s="3">
        <v>199</v>
      </c>
      <c r="C94" s="4">
        <f t="shared" ref="C94:C102" si="18">B94/(B$104)</f>
        <v>6.8668046928916496E-2</v>
      </c>
      <c r="D94" s="5"/>
      <c r="E94" s="3">
        <v>192</v>
      </c>
      <c r="F94" s="4">
        <f t="shared" ref="F94:F102" si="19">E94/(E$104)</f>
        <v>6.0567823343848581E-2</v>
      </c>
      <c r="G94" s="5"/>
      <c r="H94" s="3">
        <v>227</v>
      </c>
      <c r="I94" s="4">
        <f t="shared" ref="I94:I102" si="20">H94/(H$104)</f>
        <v>6.6393682363264109E-2</v>
      </c>
      <c r="J94" s="5"/>
    </row>
    <row r="95" spans="1:11" x14ac:dyDescent="0.25">
      <c r="A95" s="6" t="s">
        <v>5</v>
      </c>
      <c r="B95" s="12">
        <v>1397</v>
      </c>
      <c r="C95" s="10">
        <f t="shared" si="18"/>
        <v>0.48205659075224294</v>
      </c>
      <c r="D95" s="11">
        <v>6</v>
      </c>
      <c r="E95" s="12">
        <v>1405</v>
      </c>
      <c r="F95" s="10">
        <f t="shared" si="19"/>
        <v>0.44321766561514198</v>
      </c>
      <c r="G95" s="11">
        <v>5</v>
      </c>
      <c r="H95" s="12">
        <v>1528</v>
      </c>
      <c r="I95" s="10">
        <f t="shared" si="20"/>
        <v>0.44691430242761043</v>
      </c>
      <c r="J95" s="11">
        <v>6</v>
      </c>
      <c r="K95" s="13"/>
    </row>
    <row r="96" spans="1:11" x14ac:dyDescent="0.25">
      <c r="A96" s="6" t="s">
        <v>6</v>
      </c>
      <c r="B96" s="12">
        <v>231</v>
      </c>
      <c r="C96" s="10">
        <f t="shared" si="18"/>
        <v>7.9710144927536225E-2</v>
      </c>
      <c r="D96" s="11">
        <v>1</v>
      </c>
      <c r="E96" s="12">
        <v>241</v>
      </c>
      <c r="F96" s="10">
        <f t="shared" si="19"/>
        <v>7.6025236593059931E-2</v>
      </c>
      <c r="G96" s="11">
        <v>1</v>
      </c>
      <c r="H96" s="12">
        <v>258</v>
      </c>
      <c r="I96" s="10">
        <f t="shared" si="20"/>
        <v>7.5460661011991809E-2</v>
      </c>
      <c r="J96" s="11">
        <v>1</v>
      </c>
      <c r="K96" s="13"/>
    </row>
    <row r="97" spans="1:11" x14ac:dyDescent="0.25">
      <c r="A97" s="6" t="s">
        <v>7</v>
      </c>
      <c r="B97" s="12">
        <v>620</v>
      </c>
      <c r="C97" s="10">
        <f t="shared" si="18"/>
        <v>0.21394064872325741</v>
      </c>
      <c r="D97" s="11">
        <v>3</v>
      </c>
      <c r="E97" s="12">
        <v>787</v>
      </c>
      <c r="F97" s="10">
        <f t="shared" si="19"/>
        <v>0.24826498422712934</v>
      </c>
      <c r="G97" s="11">
        <v>3</v>
      </c>
      <c r="H97" s="12">
        <v>654</v>
      </c>
      <c r="I97" s="10">
        <f t="shared" si="20"/>
        <v>0.19128400116993272</v>
      </c>
      <c r="J97" s="11">
        <v>2</v>
      </c>
      <c r="K97" s="13"/>
    </row>
    <row r="98" spans="1:11" x14ac:dyDescent="0.25">
      <c r="A98" s="6" t="s">
        <v>8</v>
      </c>
      <c r="B98" s="12">
        <v>180</v>
      </c>
      <c r="C98" s="10">
        <f t="shared" si="18"/>
        <v>6.2111801242236024E-2</v>
      </c>
      <c r="D98" s="11"/>
      <c r="E98" s="12">
        <v>142</v>
      </c>
      <c r="F98" s="10">
        <f t="shared" si="19"/>
        <v>4.4794952681388014E-2</v>
      </c>
      <c r="G98" s="11"/>
      <c r="H98" s="12">
        <v>131</v>
      </c>
      <c r="I98" s="10">
        <f t="shared" si="20"/>
        <v>3.8315296870429949E-2</v>
      </c>
      <c r="J98" s="11"/>
      <c r="K98" s="13"/>
    </row>
    <row r="99" spans="1:11" x14ac:dyDescent="0.25">
      <c r="A99" s="6" t="s">
        <v>9</v>
      </c>
      <c r="B99" s="12">
        <v>193</v>
      </c>
      <c r="C99" s="10">
        <f t="shared" si="18"/>
        <v>6.6597653554175296E-2</v>
      </c>
      <c r="D99" s="11"/>
      <c r="E99" s="12">
        <v>243</v>
      </c>
      <c r="F99" s="10">
        <f t="shared" si="19"/>
        <v>7.6656151419558366E-2</v>
      </c>
      <c r="G99" s="11">
        <v>1</v>
      </c>
      <c r="H99" s="12">
        <v>270</v>
      </c>
      <c r="I99" s="10">
        <f t="shared" si="20"/>
        <v>7.8970459198596077E-2</v>
      </c>
      <c r="J99" s="11">
        <v>1</v>
      </c>
      <c r="K99" s="13"/>
    </row>
    <row r="100" spans="1:11" x14ac:dyDescent="0.25">
      <c r="A100" s="6" t="s">
        <v>10</v>
      </c>
      <c r="B100" s="12">
        <v>0</v>
      </c>
      <c r="C100" s="10">
        <f t="shared" si="18"/>
        <v>0</v>
      </c>
      <c r="D100" s="11"/>
      <c r="E100" s="12">
        <v>118</v>
      </c>
      <c r="F100" s="10">
        <f t="shared" si="19"/>
        <v>3.7223974763406942E-2</v>
      </c>
      <c r="G100" s="11"/>
      <c r="H100" s="12">
        <v>126</v>
      </c>
      <c r="I100" s="10">
        <f t="shared" si="20"/>
        <v>3.6852880959344837E-2</v>
      </c>
      <c r="J100" s="11"/>
      <c r="K100" s="13"/>
    </row>
    <row r="101" spans="1:11" x14ac:dyDescent="0.25">
      <c r="A101" s="6" t="s">
        <v>11</v>
      </c>
      <c r="B101" s="12">
        <v>78</v>
      </c>
      <c r="C101" s="10">
        <f t="shared" si="18"/>
        <v>2.6915113871635612E-2</v>
      </c>
      <c r="D101" s="11"/>
      <c r="E101" s="12">
        <v>28</v>
      </c>
      <c r="F101" s="10">
        <f t="shared" si="19"/>
        <v>8.8328075709779175E-3</v>
      </c>
      <c r="G101" s="11"/>
      <c r="H101" s="12">
        <v>27</v>
      </c>
      <c r="I101" s="10">
        <f t="shared" si="20"/>
        <v>7.8970459198596087E-3</v>
      </c>
      <c r="J101" s="11"/>
      <c r="K101" s="13"/>
    </row>
    <row r="102" spans="1:11" x14ac:dyDescent="0.25">
      <c r="A102" s="6" t="s">
        <v>16</v>
      </c>
      <c r="B102" s="12">
        <v>0</v>
      </c>
      <c r="C102" s="10">
        <f t="shared" si="18"/>
        <v>0</v>
      </c>
      <c r="D102" s="11"/>
      <c r="E102" s="12">
        <v>14</v>
      </c>
      <c r="F102" s="10">
        <f t="shared" si="19"/>
        <v>4.4164037854889588E-3</v>
      </c>
      <c r="G102" s="11"/>
      <c r="H102" s="12">
        <v>14</v>
      </c>
      <c r="I102" s="10">
        <f t="shared" si="20"/>
        <v>4.0947645510383155E-3</v>
      </c>
      <c r="J102" s="11"/>
      <c r="K102" s="13"/>
    </row>
    <row r="103" spans="1:11" x14ac:dyDescent="0.25">
      <c r="A103" s="6" t="s">
        <v>13</v>
      </c>
      <c r="B103" s="6"/>
      <c r="C103" s="6"/>
      <c r="D103" s="8"/>
      <c r="E103" s="6"/>
      <c r="F103" s="6"/>
      <c r="G103" s="8"/>
      <c r="H103" s="6">
        <v>184</v>
      </c>
      <c r="I103" s="6"/>
      <c r="J103" s="8"/>
    </row>
    <row r="104" spans="1:11" x14ac:dyDescent="0.25">
      <c r="A104" t="s">
        <v>14</v>
      </c>
      <c r="B104" s="9">
        <f>SUM(B94:B103)</f>
        <v>2898</v>
      </c>
      <c r="E104" s="9">
        <f>SUM(E94:E103)</f>
        <v>3170</v>
      </c>
      <c r="H104" s="9">
        <f>SUM(H94:H103)</f>
        <v>3419</v>
      </c>
    </row>
    <row r="106" spans="1:11" x14ac:dyDescent="0.25">
      <c r="A106" s="1" t="s">
        <v>22</v>
      </c>
    </row>
    <row r="107" spans="1:11" x14ac:dyDescent="0.25">
      <c r="B107" s="18">
        <v>2011</v>
      </c>
      <c r="C107" s="18"/>
      <c r="D107" s="18"/>
      <c r="E107" s="18">
        <v>2014</v>
      </c>
      <c r="F107" s="18"/>
      <c r="G107" s="18"/>
      <c r="H107" s="18">
        <v>2018</v>
      </c>
      <c r="I107" s="18"/>
      <c r="J107" s="18"/>
    </row>
    <row r="108" spans="1:11" x14ac:dyDescent="0.25">
      <c r="B108" s="2" t="s">
        <v>1</v>
      </c>
      <c r="C108" s="2" t="s">
        <v>2</v>
      </c>
      <c r="D108" s="2" t="s">
        <v>3</v>
      </c>
      <c r="E108" s="2" t="s">
        <v>1</v>
      </c>
      <c r="F108" s="2" t="s">
        <v>2</v>
      </c>
      <c r="G108" s="2" t="s">
        <v>3</v>
      </c>
      <c r="H108" s="2" t="s">
        <v>1</v>
      </c>
      <c r="I108" s="2" t="s">
        <v>2</v>
      </c>
      <c r="J108" s="2" t="s">
        <v>3</v>
      </c>
    </row>
    <row r="109" spans="1:11" x14ac:dyDescent="0.25">
      <c r="A109" s="3" t="s">
        <v>4</v>
      </c>
      <c r="B109" s="3">
        <v>86</v>
      </c>
      <c r="C109" s="4">
        <f t="shared" ref="C109:C117" si="21">B109/(B$104)</f>
        <v>2.9675638371290544E-2</v>
      </c>
      <c r="D109" s="5"/>
      <c r="E109" s="3">
        <v>83</v>
      </c>
      <c r="F109" s="4">
        <f t="shared" ref="F109:F117" si="22">E109/(E$104)</f>
        <v>2.6182965299684544E-2</v>
      </c>
      <c r="G109" s="5"/>
      <c r="H109" s="3">
        <v>114</v>
      </c>
      <c r="I109" s="4">
        <f t="shared" ref="I109:I117" si="23">H109/(H$104)</f>
        <v>3.3343082772740569E-2</v>
      </c>
      <c r="J109" s="5"/>
    </row>
    <row r="110" spans="1:11" x14ac:dyDescent="0.25">
      <c r="A110" s="6" t="s">
        <v>5</v>
      </c>
      <c r="B110" s="12">
        <v>799</v>
      </c>
      <c r="C110" s="10">
        <f t="shared" si="21"/>
        <v>0.2757073844030366</v>
      </c>
      <c r="D110" s="11">
        <v>5</v>
      </c>
      <c r="E110" s="12">
        <v>876</v>
      </c>
      <c r="F110" s="10">
        <f t="shared" si="22"/>
        <v>0.27634069400630917</v>
      </c>
      <c r="G110" s="11">
        <v>4</v>
      </c>
      <c r="H110" s="12">
        <v>932</v>
      </c>
      <c r="I110" s="10">
        <f t="shared" si="23"/>
        <v>0.27259432582626497</v>
      </c>
      <c r="J110" s="11">
        <v>5</v>
      </c>
    </row>
    <row r="111" spans="1:11" x14ac:dyDescent="0.25">
      <c r="A111" s="6" t="s">
        <v>6</v>
      </c>
      <c r="B111" s="12">
        <v>216</v>
      </c>
      <c r="C111" s="10">
        <f t="shared" si="21"/>
        <v>7.4534161490683232E-2</v>
      </c>
      <c r="D111" s="11">
        <v>1</v>
      </c>
      <c r="E111" s="12">
        <v>215</v>
      </c>
      <c r="F111" s="10">
        <f t="shared" si="22"/>
        <v>6.7823343848580436E-2</v>
      </c>
      <c r="G111" s="11">
        <v>1</v>
      </c>
      <c r="H111" s="12">
        <v>196</v>
      </c>
      <c r="I111" s="10">
        <f t="shared" si="23"/>
        <v>5.7326703714536416E-2</v>
      </c>
      <c r="J111" s="11">
        <v>1</v>
      </c>
    </row>
    <row r="112" spans="1:11" x14ac:dyDescent="0.25">
      <c r="A112" s="6" t="s">
        <v>7</v>
      </c>
      <c r="B112" s="12">
        <v>360</v>
      </c>
      <c r="C112" s="10">
        <f t="shared" si="21"/>
        <v>0.12422360248447205</v>
      </c>
      <c r="D112" s="11">
        <v>2</v>
      </c>
      <c r="E112" s="12">
        <v>373</v>
      </c>
      <c r="F112" s="10">
        <f t="shared" si="22"/>
        <v>0.11766561514195584</v>
      </c>
      <c r="G112" s="11">
        <v>2</v>
      </c>
      <c r="H112" s="12">
        <v>325</v>
      </c>
      <c r="I112" s="10">
        <f t="shared" si="23"/>
        <v>9.5057034220532313E-2</v>
      </c>
      <c r="J112" s="11">
        <v>2</v>
      </c>
    </row>
    <row r="113" spans="1:10" x14ac:dyDescent="0.25">
      <c r="A113" s="6" t="s">
        <v>8</v>
      </c>
      <c r="B113" s="12">
        <v>197</v>
      </c>
      <c r="C113" s="10">
        <f t="shared" si="21"/>
        <v>6.7977915804002767E-2</v>
      </c>
      <c r="D113" s="11">
        <v>1</v>
      </c>
      <c r="E113" s="12">
        <v>276</v>
      </c>
      <c r="F113" s="10">
        <f t="shared" si="22"/>
        <v>8.7066246056782329E-2</v>
      </c>
      <c r="G113" s="11">
        <v>1</v>
      </c>
      <c r="H113" s="12">
        <v>232</v>
      </c>
      <c r="I113" s="10">
        <f t="shared" si="23"/>
        <v>6.7856098274349227E-2</v>
      </c>
      <c r="J113" s="11">
        <v>1</v>
      </c>
    </row>
    <row r="114" spans="1:10" x14ac:dyDescent="0.25">
      <c r="A114" s="6" t="s">
        <v>9</v>
      </c>
      <c r="B114" s="12">
        <v>250</v>
      </c>
      <c r="C114" s="10">
        <f t="shared" si="21"/>
        <v>8.6266390614216704E-2</v>
      </c>
      <c r="D114" s="11">
        <v>1</v>
      </c>
      <c r="E114" s="12">
        <v>393</v>
      </c>
      <c r="F114" s="10">
        <f t="shared" si="22"/>
        <v>0.12397476340694007</v>
      </c>
      <c r="G114" s="11">
        <v>2</v>
      </c>
      <c r="H114" s="12">
        <v>318</v>
      </c>
      <c r="I114" s="10">
        <f t="shared" si="23"/>
        <v>9.3009651945013164E-2</v>
      </c>
      <c r="J114" s="11">
        <v>1</v>
      </c>
    </row>
    <row r="115" spans="1:10" x14ac:dyDescent="0.25">
      <c r="A115" s="6" t="s">
        <v>10</v>
      </c>
      <c r="B115" s="12">
        <v>0</v>
      </c>
      <c r="C115" s="10">
        <f t="shared" si="21"/>
        <v>0</v>
      </c>
      <c r="D115" s="11"/>
      <c r="E115" s="12">
        <v>89</v>
      </c>
      <c r="F115" s="10">
        <f t="shared" si="22"/>
        <v>2.8075709779179812E-2</v>
      </c>
      <c r="G115" s="11"/>
      <c r="H115" s="12">
        <v>74</v>
      </c>
      <c r="I115" s="10">
        <f t="shared" si="23"/>
        <v>2.1643755484059668E-2</v>
      </c>
      <c r="J115" s="11"/>
    </row>
    <row r="116" spans="1:10" x14ac:dyDescent="0.25">
      <c r="A116" s="6" t="s">
        <v>11</v>
      </c>
      <c r="B116" s="12">
        <v>75</v>
      </c>
      <c r="C116" s="10">
        <f t="shared" si="21"/>
        <v>2.5879917184265012E-2</v>
      </c>
      <c r="D116" s="11"/>
      <c r="E116" s="12">
        <v>24</v>
      </c>
      <c r="F116" s="10">
        <f t="shared" si="22"/>
        <v>7.5709779179810727E-3</v>
      </c>
      <c r="G116" s="11"/>
      <c r="H116" s="12">
        <v>21</v>
      </c>
      <c r="I116" s="10">
        <f t="shared" si="23"/>
        <v>6.1421468265574729E-3</v>
      </c>
      <c r="J116" s="11"/>
    </row>
    <row r="117" spans="1:10" x14ac:dyDescent="0.25">
      <c r="A117" s="6" t="s">
        <v>16</v>
      </c>
      <c r="B117" s="12">
        <v>0</v>
      </c>
      <c r="C117" s="10">
        <f t="shared" si="21"/>
        <v>0</v>
      </c>
      <c r="D117" s="11"/>
      <c r="E117" s="12">
        <v>7</v>
      </c>
      <c r="F117" s="10">
        <f t="shared" si="22"/>
        <v>2.2082018927444794E-3</v>
      </c>
      <c r="G117" s="11"/>
      <c r="H117" s="12">
        <v>13</v>
      </c>
      <c r="I117" s="10">
        <f t="shared" si="23"/>
        <v>3.8022813688212928E-3</v>
      </c>
      <c r="J117" s="11"/>
    </row>
    <row r="118" spans="1:10" x14ac:dyDescent="0.25">
      <c r="A118" s="6" t="s">
        <v>13</v>
      </c>
      <c r="B118" s="6"/>
      <c r="C118" s="6"/>
      <c r="D118" s="8"/>
      <c r="E118" s="6"/>
      <c r="F118" s="6"/>
      <c r="G118" s="8"/>
      <c r="H118" s="6">
        <v>146</v>
      </c>
      <c r="I118" s="6"/>
      <c r="J118" s="8"/>
    </row>
    <row r="119" spans="1:10" x14ac:dyDescent="0.25">
      <c r="A119" t="s">
        <v>14</v>
      </c>
      <c r="B119" s="9">
        <f>SUM(B109:B118)</f>
        <v>1983</v>
      </c>
      <c r="E119" s="9">
        <f>SUM(E109:E118)</f>
        <v>2336</v>
      </c>
      <c r="H119" s="9">
        <f>SUM(H109:H118)</f>
        <v>2371</v>
      </c>
    </row>
  </sheetData>
  <sheetProtection selectLockedCells="1" selectUnlockedCells="1"/>
  <mergeCells count="24">
    <mergeCell ref="B2:D2"/>
    <mergeCell ref="E2:G2"/>
    <mergeCell ref="H2:J2"/>
    <mergeCell ref="B17:D17"/>
    <mergeCell ref="E17:G17"/>
    <mergeCell ref="H17:J17"/>
    <mergeCell ref="B32:D32"/>
    <mergeCell ref="E32:G32"/>
    <mergeCell ref="H32:J32"/>
    <mergeCell ref="B47:D47"/>
    <mergeCell ref="E47:G47"/>
    <mergeCell ref="H47:J47"/>
    <mergeCell ref="B62:D62"/>
    <mergeCell ref="E62:G62"/>
    <mergeCell ref="H62:J62"/>
    <mergeCell ref="B77:D77"/>
    <mergeCell ref="E77:G77"/>
    <mergeCell ref="H77:J77"/>
    <mergeCell ref="B92:D92"/>
    <mergeCell ref="E92:G92"/>
    <mergeCell ref="H92:J92"/>
    <mergeCell ref="B107:D107"/>
    <mergeCell ref="E107:G107"/>
    <mergeCell ref="H107:J107"/>
  </mergeCells>
  <pageMargins left="0.78740157480314965" right="0.78740157480314965" top="0.47244094488188981" bottom="0.47244094488188981" header="0.78740157480314965" footer="0.78740157480314965"/>
  <pageSetup paperSize="9" scale="52" orientation="portrait" useFirstPageNumber="1" horizontalDpi="300" verticalDpi="300" r:id="rId1"/>
  <headerFooter alignWithMargins="0"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3" zoomScaleNormal="83" workbookViewId="0">
      <selection activeCell="J47" sqref="A1:J47"/>
    </sheetView>
  </sheetViews>
  <sheetFormatPr baseColWidth="10" defaultRowHeight="13.2" x14ac:dyDescent="0.25"/>
  <cols>
    <col min="1" max="1" width="16.5546875" bestFit="1" customWidth="1"/>
    <col min="2" max="2" width="10.5546875" bestFit="1" customWidth="1"/>
    <col min="3" max="3" width="7.5546875" bestFit="1" customWidth="1"/>
    <col min="4" max="4" width="7.6640625" style="1" bestFit="1" customWidth="1"/>
    <col min="5" max="5" width="5.33203125" bestFit="1" customWidth="1"/>
    <col min="6" max="6" width="7.5546875" bestFit="1" customWidth="1"/>
    <col min="7" max="7" width="7.6640625" style="1" bestFit="1" customWidth="1"/>
    <col min="8" max="8" width="5.33203125" bestFit="1" customWidth="1"/>
    <col min="9" max="9" width="7.5546875" bestFit="1" customWidth="1"/>
    <col min="10" max="10" width="7.6640625" style="1" bestFit="1" customWidth="1"/>
  </cols>
  <sheetData>
    <row r="1" spans="1:12" x14ac:dyDescent="0.25">
      <c r="A1" s="1" t="s">
        <v>23</v>
      </c>
    </row>
    <row r="3" spans="1:12" x14ac:dyDescent="0.25">
      <c r="B3" s="18">
        <v>2011</v>
      </c>
      <c r="C3" s="18"/>
      <c r="D3" s="18"/>
      <c r="E3" s="18">
        <v>2014</v>
      </c>
      <c r="F3" s="18"/>
      <c r="G3" s="18"/>
      <c r="H3" s="18">
        <v>2018</v>
      </c>
      <c r="I3" s="18"/>
      <c r="J3" s="18"/>
    </row>
    <row r="4" spans="1:12" x14ac:dyDescent="0.25">
      <c r="B4" s="2" t="s">
        <v>1</v>
      </c>
      <c r="C4" s="2" t="s">
        <v>2</v>
      </c>
      <c r="D4" s="2" t="s">
        <v>3</v>
      </c>
      <c r="E4" s="2" t="s">
        <v>1</v>
      </c>
      <c r="F4" s="2" t="s">
        <v>2</v>
      </c>
      <c r="G4" s="2" t="s">
        <v>3</v>
      </c>
      <c r="H4" s="2" t="s">
        <v>1</v>
      </c>
      <c r="I4" s="2" t="s">
        <v>2</v>
      </c>
      <c r="J4" s="2" t="s">
        <v>3</v>
      </c>
    </row>
    <row r="5" spans="1:12" x14ac:dyDescent="0.25">
      <c r="A5" s="3" t="s">
        <v>4</v>
      </c>
      <c r="B5" s="14" t="s">
        <v>24</v>
      </c>
      <c r="C5" s="3"/>
      <c r="D5" s="5"/>
      <c r="E5" s="3">
        <v>72</v>
      </c>
      <c r="F5" s="4">
        <f>E5/(E$10)</f>
        <v>8.3526682134570762E-2</v>
      </c>
      <c r="G5" s="5">
        <v>0</v>
      </c>
      <c r="H5" s="3">
        <v>105</v>
      </c>
      <c r="I5" s="4">
        <f>H5/(H$10)</f>
        <v>0.12696493349455865</v>
      </c>
      <c r="J5" s="5">
        <v>1</v>
      </c>
    </row>
    <row r="6" spans="1:12" x14ac:dyDescent="0.25">
      <c r="A6" s="6" t="s">
        <v>5</v>
      </c>
      <c r="B6" s="6"/>
      <c r="C6" s="10"/>
      <c r="D6" s="11"/>
      <c r="E6" s="12">
        <v>123</v>
      </c>
      <c r="F6" s="10">
        <f>E6/(E$10)</f>
        <v>0.14269141531322505</v>
      </c>
      <c r="G6" s="11"/>
      <c r="H6" s="12">
        <v>105</v>
      </c>
      <c r="I6" s="10">
        <f>H6/(H$10)</f>
        <v>0.12696493349455865</v>
      </c>
      <c r="J6" s="11">
        <v>1</v>
      </c>
      <c r="K6" s="13"/>
      <c r="L6" s="13"/>
    </row>
    <row r="7" spans="1:12" x14ac:dyDescent="0.25">
      <c r="A7" s="6" t="s">
        <v>7</v>
      </c>
      <c r="B7" s="6"/>
      <c r="C7" s="10"/>
      <c r="D7" s="11"/>
      <c r="E7" s="12">
        <v>506</v>
      </c>
      <c r="F7" s="10">
        <f>E7/(E$10)</f>
        <v>0.58700696055684454</v>
      </c>
      <c r="G7" s="11"/>
      <c r="H7" s="12">
        <v>419</v>
      </c>
      <c r="I7" s="10">
        <f>H7/(H$10)</f>
        <v>0.50665054413542931</v>
      </c>
      <c r="J7" s="11">
        <v>3</v>
      </c>
      <c r="K7" s="13"/>
      <c r="L7" s="13"/>
    </row>
    <row r="8" spans="1:12" x14ac:dyDescent="0.25">
      <c r="A8" s="6" t="s">
        <v>9</v>
      </c>
      <c r="B8" s="6"/>
      <c r="C8" s="10"/>
      <c r="D8" s="11"/>
      <c r="E8" s="12">
        <v>161</v>
      </c>
      <c r="F8" s="10">
        <f>E8/(E$10)</f>
        <v>0.18677494199535963</v>
      </c>
      <c r="G8" s="11"/>
      <c r="H8" s="12">
        <v>134</v>
      </c>
      <c r="I8" s="10">
        <f>H8/(H$10)</f>
        <v>0.16203143893591293</v>
      </c>
      <c r="J8" s="11">
        <v>1</v>
      </c>
      <c r="K8" s="13"/>
      <c r="L8" s="13"/>
    </row>
    <row r="9" spans="1:12" x14ac:dyDescent="0.25">
      <c r="A9" s="6" t="s">
        <v>13</v>
      </c>
      <c r="B9" s="6"/>
      <c r="C9" s="6"/>
      <c r="D9" s="8"/>
      <c r="E9" s="6"/>
      <c r="F9" s="6"/>
      <c r="G9" s="8"/>
      <c r="H9" s="6">
        <v>64</v>
      </c>
      <c r="I9" s="6"/>
      <c r="J9" s="8"/>
    </row>
    <row r="10" spans="1:12" x14ac:dyDescent="0.25">
      <c r="A10" t="s">
        <v>14</v>
      </c>
      <c r="B10" s="9">
        <f>SUM(B5:B9)</f>
        <v>0</v>
      </c>
      <c r="E10" s="9">
        <f>SUM(E5:E9)</f>
        <v>862</v>
      </c>
      <c r="H10" s="9">
        <f>SUM(H5:H9)</f>
        <v>827</v>
      </c>
    </row>
    <row r="13" spans="1:12" x14ac:dyDescent="0.25">
      <c r="A13" s="1" t="s">
        <v>25</v>
      </c>
    </row>
    <row r="15" spans="1:12" x14ac:dyDescent="0.25">
      <c r="B15" s="18">
        <v>2011</v>
      </c>
      <c r="C15" s="18"/>
      <c r="D15" s="18"/>
      <c r="E15" s="18">
        <v>2014</v>
      </c>
      <c r="F15" s="18"/>
      <c r="G15" s="18"/>
      <c r="H15" s="18">
        <v>2018</v>
      </c>
      <c r="I15" s="18"/>
      <c r="J15" s="18"/>
    </row>
    <row r="16" spans="1:12" x14ac:dyDescent="0.25">
      <c r="B16" s="2" t="s">
        <v>1</v>
      </c>
      <c r="C16" s="2" t="s">
        <v>2</v>
      </c>
      <c r="D16" s="2" t="s">
        <v>3</v>
      </c>
      <c r="E16" s="2" t="s">
        <v>1</v>
      </c>
      <c r="F16" s="2" t="s">
        <v>2</v>
      </c>
      <c r="G16" s="2" t="s">
        <v>3</v>
      </c>
      <c r="H16" s="2" t="s">
        <v>1</v>
      </c>
      <c r="I16" s="2" t="s">
        <v>2</v>
      </c>
      <c r="J16" s="2" t="s">
        <v>3</v>
      </c>
    </row>
    <row r="17" spans="1:12" x14ac:dyDescent="0.25">
      <c r="A17" s="3" t="s">
        <v>4</v>
      </c>
      <c r="B17" s="3">
        <v>57</v>
      </c>
      <c r="C17" s="4">
        <v>9.3299999999999994E-2</v>
      </c>
      <c r="D17" s="5">
        <v>0</v>
      </c>
      <c r="E17" s="3">
        <v>52</v>
      </c>
      <c r="F17" s="4">
        <f>E17/(E$22)</f>
        <v>0.10176125244618395</v>
      </c>
      <c r="G17" s="5">
        <v>0</v>
      </c>
      <c r="H17" s="3">
        <v>88</v>
      </c>
      <c r="I17" s="4">
        <f>H17/(H$22)</f>
        <v>0.15251299826689774</v>
      </c>
      <c r="J17" s="5">
        <v>1</v>
      </c>
    </row>
    <row r="18" spans="1:12" x14ac:dyDescent="0.25">
      <c r="A18" s="12" t="s">
        <v>5</v>
      </c>
      <c r="B18" s="12"/>
      <c r="C18" s="10"/>
      <c r="D18" s="11"/>
      <c r="E18" s="12">
        <v>51</v>
      </c>
      <c r="F18" s="10">
        <f>E18/(E$22)</f>
        <v>9.9804305283757333E-2</v>
      </c>
      <c r="G18" s="11"/>
      <c r="H18" s="13"/>
      <c r="I18" s="10">
        <f>H18/(H$22)</f>
        <v>0</v>
      </c>
      <c r="J18" s="11">
        <v>0</v>
      </c>
      <c r="K18" s="13"/>
      <c r="L18" s="13"/>
    </row>
    <row r="19" spans="1:12" x14ac:dyDescent="0.25">
      <c r="A19" s="12" t="s">
        <v>7</v>
      </c>
      <c r="B19" s="12"/>
      <c r="C19" s="10"/>
      <c r="D19" s="11"/>
      <c r="E19" s="12">
        <v>330</v>
      </c>
      <c r="F19" s="10">
        <f>E19/(E$22)</f>
        <v>0.64579256360078274</v>
      </c>
      <c r="G19" s="11">
        <v>5</v>
      </c>
      <c r="H19" s="12">
        <v>393</v>
      </c>
      <c r="I19" s="10">
        <f>H19/(H$22)</f>
        <v>0.6811091854419411</v>
      </c>
      <c r="J19" s="11">
        <v>5</v>
      </c>
      <c r="K19" s="13"/>
      <c r="L19" s="13"/>
    </row>
    <row r="20" spans="1:12" x14ac:dyDescent="0.25">
      <c r="A20" s="12" t="s">
        <v>9</v>
      </c>
      <c r="B20" s="12"/>
      <c r="C20" s="10"/>
      <c r="D20" s="11"/>
      <c r="E20" s="12">
        <v>78</v>
      </c>
      <c r="F20" s="10">
        <f>E20/(E$22)</f>
        <v>0.15264187866927592</v>
      </c>
      <c r="G20" s="11">
        <v>1</v>
      </c>
      <c r="H20" s="12">
        <v>55</v>
      </c>
      <c r="I20" s="10">
        <f>H20/(H$22)</f>
        <v>9.5320623916811092E-2</v>
      </c>
      <c r="J20" s="11">
        <v>0</v>
      </c>
      <c r="K20" s="13"/>
      <c r="L20" s="13"/>
    </row>
    <row r="21" spans="1:12" x14ac:dyDescent="0.25">
      <c r="A21" s="6" t="s">
        <v>13</v>
      </c>
      <c r="B21" s="6"/>
      <c r="C21" s="6"/>
      <c r="D21" s="8"/>
      <c r="E21" s="6"/>
      <c r="F21" s="6"/>
      <c r="G21" s="8"/>
      <c r="H21" s="6">
        <v>41</v>
      </c>
      <c r="I21" s="6"/>
      <c r="J21" s="8"/>
    </row>
    <row r="22" spans="1:12" x14ac:dyDescent="0.25">
      <c r="A22" t="s">
        <v>14</v>
      </c>
      <c r="B22" s="9">
        <f>SUM(B17:B21)</f>
        <v>57</v>
      </c>
      <c r="E22" s="9">
        <f>SUM(E17:E21)</f>
        <v>511</v>
      </c>
      <c r="H22" s="9">
        <f>SUM(H17:H21)</f>
        <v>577</v>
      </c>
    </row>
    <row r="25" spans="1:12" x14ac:dyDescent="0.25">
      <c r="A25" s="1" t="s">
        <v>26</v>
      </c>
    </row>
    <row r="27" spans="1:12" x14ac:dyDescent="0.25">
      <c r="B27" s="18">
        <v>2011</v>
      </c>
      <c r="C27" s="18"/>
      <c r="D27" s="18"/>
      <c r="E27" s="18">
        <v>2014</v>
      </c>
      <c r="F27" s="18"/>
      <c r="G27" s="18"/>
      <c r="H27" s="18">
        <v>2018</v>
      </c>
      <c r="I27" s="18"/>
      <c r="J27" s="18"/>
    </row>
    <row r="28" spans="1:12" x14ac:dyDescent="0.25">
      <c r="B28" s="2" t="s">
        <v>1</v>
      </c>
      <c r="C28" s="2" t="s">
        <v>2</v>
      </c>
      <c r="D28" s="2" t="s">
        <v>3</v>
      </c>
      <c r="E28" s="2" t="s">
        <v>1</v>
      </c>
      <c r="F28" s="2" t="s">
        <v>2</v>
      </c>
      <c r="G28" s="2" t="s">
        <v>3</v>
      </c>
      <c r="H28" s="2" t="s">
        <v>1</v>
      </c>
      <c r="I28" s="2" t="s">
        <v>2</v>
      </c>
      <c r="J28" s="2" t="s">
        <v>3</v>
      </c>
    </row>
    <row r="29" spans="1:12" x14ac:dyDescent="0.25">
      <c r="A29" s="3" t="s">
        <v>4</v>
      </c>
      <c r="B29" s="3">
        <v>37</v>
      </c>
      <c r="C29" s="4">
        <f t="shared" ref="C29:C34" si="0">B29/(B$36)</f>
        <v>0.12714776632302405</v>
      </c>
      <c r="D29" s="5">
        <v>1</v>
      </c>
      <c r="E29" s="3">
        <v>41</v>
      </c>
      <c r="F29" s="4">
        <f t="shared" ref="F29:F34" si="1">E29/(E$36)</f>
        <v>0.13621262458471761</v>
      </c>
      <c r="G29" s="5">
        <v>1</v>
      </c>
      <c r="H29" s="3">
        <v>45</v>
      </c>
      <c r="I29" s="4">
        <f t="shared" ref="I29:I34" si="2">H29/(H$36)</f>
        <v>0.1461038961038961</v>
      </c>
      <c r="J29" s="5">
        <v>1</v>
      </c>
    </row>
    <row r="30" spans="1:12" x14ac:dyDescent="0.25">
      <c r="A30" s="12" t="s">
        <v>16</v>
      </c>
      <c r="B30" s="12">
        <v>0</v>
      </c>
      <c r="C30" s="10">
        <f t="shared" si="0"/>
        <v>0</v>
      </c>
      <c r="D30" s="11">
        <v>0</v>
      </c>
      <c r="E30" s="12">
        <v>105</v>
      </c>
      <c r="F30" s="10">
        <f t="shared" si="1"/>
        <v>0.34883720930232559</v>
      </c>
      <c r="G30" s="11">
        <v>3</v>
      </c>
      <c r="H30" s="13">
        <v>112</v>
      </c>
      <c r="I30" s="10">
        <f t="shared" si="2"/>
        <v>0.36363636363636365</v>
      </c>
      <c r="J30" s="11">
        <v>2</v>
      </c>
      <c r="K30" s="13"/>
    </row>
    <row r="31" spans="1:12" x14ac:dyDescent="0.25">
      <c r="A31" s="12" t="s">
        <v>7</v>
      </c>
      <c r="B31" s="12">
        <v>129</v>
      </c>
      <c r="C31" s="10">
        <f t="shared" si="0"/>
        <v>0.44329896907216493</v>
      </c>
      <c r="D31" s="11">
        <v>4</v>
      </c>
      <c r="E31" s="12">
        <v>75</v>
      </c>
      <c r="F31" s="10">
        <f t="shared" si="1"/>
        <v>0.24916943521594684</v>
      </c>
      <c r="G31" s="11">
        <v>2</v>
      </c>
      <c r="H31" s="12">
        <v>77</v>
      </c>
      <c r="I31" s="10">
        <f t="shared" si="2"/>
        <v>0.25</v>
      </c>
      <c r="J31" s="11">
        <v>1</v>
      </c>
      <c r="K31" s="13"/>
    </row>
    <row r="32" spans="1:12" x14ac:dyDescent="0.25">
      <c r="A32" s="12" t="s">
        <v>9</v>
      </c>
      <c r="B32" s="12">
        <v>46</v>
      </c>
      <c r="C32" s="10">
        <f t="shared" si="0"/>
        <v>0.15807560137457044</v>
      </c>
      <c r="D32" s="11">
        <v>1</v>
      </c>
      <c r="E32" s="12">
        <v>41</v>
      </c>
      <c r="F32" s="10">
        <f t="shared" si="1"/>
        <v>0.13621262458471761</v>
      </c>
      <c r="G32" s="11">
        <v>1</v>
      </c>
      <c r="H32" s="12">
        <v>35</v>
      </c>
      <c r="I32" s="10">
        <f t="shared" si="2"/>
        <v>0.11363636363636363</v>
      </c>
      <c r="J32" s="11">
        <v>0</v>
      </c>
      <c r="K32" s="13"/>
    </row>
    <row r="33" spans="1:11" x14ac:dyDescent="0.25">
      <c r="A33" s="12" t="s">
        <v>6</v>
      </c>
      <c r="B33" s="12">
        <v>23</v>
      </c>
      <c r="C33" s="10">
        <f t="shared" si="0"/>
        <v>7.903780068728522E-2</v>
      </c>
      <c r="D33" s="11">
        <v>0</v>
      </c>
      <c r="E33" s="12"/>
      <c r="F33" s="10">
        <f t="shared" si="1"/>
        <v>0</v>
      </c>
      <c r="G33" s="11"/>
      <c r="H33" s="12"/>
      <c r="I33" s="10">
        <f t="shared" si="2"/>
        <v>0</v>
      </c>
      <c r="J33" s="11"/>
      <c r="K33" s="13"/>
    </row>
    <row r="34" spans="1:11" x14ac:dyDescent="0.25">
      <c r="A34" s="12" t="s">
        <v>27</v>
      </c>
      <c r="B34" s="12">
        <v>56</v>
      </c>
      <c r="C34" s="10">
        <f t="shared" si="0"/>
        <v>0.19243986254295534</v>
      </c>
      <c r="D34" s="11">
        <v>2</v>
      </c>
      <c r="E34" s="12">
        <v>39</v>
      </c>
      <c r="F34" s="10">
        <f t="shared" si="1"/>
        <v>0.12956810631229235</v>
      </c>
      <c r="G34" s="11">
        <v>1</v>
      </c>
      <c r="H34" s="12">
        <v>13</v>
      </c>
      <c r="I34" s="10">
        <f t="shared" si="2"/>
        <v>4.2207792207792208E-2</v>
      </c>
      <c r="J34" s="11">
        <v>0</v>
      </c>
      <c r="K34" s="13"/>
    </row>
    <row r="35" spans="1:11" x14ac:dyDescent="0.25">
      <c r="A35" s="6" t="s">
        <v>13</v>
      </c>
      <c r="B35" s="6"/>
      <c r="C35" s="6"/>
      <c r="D35" s="8"/>
      <c r="E35" s="6"/>
      <c r="F35" s="6"/>
      <c r="G35" s="8"/>
      <c r="H35" s="6">
        <v>26</v>
      </c>
      <c r="I35" s="6"/>
      <c r="J35" s="8"/>
    </row>
    <row r="36" spans="1:11" x14ac:dyDescent="0.25">
      <c r="A36" t="s">
        <v>14</v>
      </c>
      <c r="B36" s="9">
        <f>SUM(B29:B35)</f>
        <v>291</v>
      </c>
      <c r="E36" s="9">
        <f>SUM(E29:E35)</f>
        <v>301</v>
      </c>
      <c r="H36" s="9">
        <f>SUM(H29:H35)</f>
        <v>308</v>
      </c>
    </row>
    <row r="39" spans="1:11" x14ac:dyDescent="0.25">
      <c r="A39" s="1" t="s">
        <v>28</v>
      </c>
    </row>
    <row r="41" spans="1:11" x14ac:dyDescent="0.25">
      <c r="B41" s="18">
        <v>2011</v>
      </c>
      <c r="C41" s="18"/>
      <c r="D41" s="18"/>
      <c r="E41" s="18">
        <v>2014</v>
      </c>
      <c r="F41" s="18"/>
      <c r="G41" s="18"/>
      <c r="H41" s="18">
        <v>2018</v>
      </c>
      <c r="I41" s="18"/>
      <c r="J41" s="18"/>
    </row>
    <row r="42" spans="1:11" x14ac:dyDescent="0.25">
      <c r="B42" s="2" t="s">
        <v>1</v>
      </c>
      <c r="C42" s="2" t="s">
        <v>2</v>
      </c>
      <c r="D42" s="2" t="s">
        <v>3</v>
      </c>
      <c r="E42" s="2" t="s">
        <v>1</v>
      </c>
      <c r="F42" s="2" t="s">
        <v>2</v>
      </c>
      <c r="G42" s="2" t="s">
        <v>3</v>
      </c>
      <c r="H42" s="2" t="s">
        <v>1</v>
      </c>
      <c r="I42" s="2" t="s">
        <v>2</v>
      </c>
      <c r="J42" s="2" t="s">
        <v>3</v>
      </c>
    </row>
    <row r="43" spans="1:11" x14ac:dyDescent="0.25">
      <c r="A43" s="3" t="s">
        <v>4</v>
      </c>
      <c r="B43" s="3">
        <v>31</v>
      </c>
      <c r="C43" s="4">
        <f>B43/(B$46)</f>
        <v>0.45588235294117646</v>
      </c>
      <c r="D43" s="5">
        <v>2</v>
      </c>
      <c r="E43" s="3">
        <v>20</v>
      </c>
      <c r="F43" s="4">
        <f>E43/(E$46)</f>
        <v>0.47619047619047616</v>
      </c>
      <c r="G43" s="5">
        <v>2</v>
      </c>
      <c r="H43" s="3">
        <v>6</v>
      </c>
      <c r="I43" s="4">
        <f>H43/(H$46)</f>
        <v>0.42857142857142855</v>
      </c>
      <c r="J43" s="5">
        <v>1</v>
      </c>
    </row>
    <row r="44" spans="1:11" x14ac:dyDescent="0.25">
      <c r="A44" s="12" t="s">
        <v>9</v>
      </c>
      <c r="B44" s="12">
        <v>37</v>
      </c>
      <c r="C44" s="10">
        <f>B44/(B$46)</f>
        <v>0.54411764705882348</v>
      </c>
      <c r="D44" s="11">
        <v>3</v>
      </c>
      <c r="E44" s="12">
        <v>22</v>
      </c>
      <c r="F44" s="10">
        <f>E44/(E$46)</f>
        <v>0.52380952380952384</v>
      </c>
      <c r="G44" s="11">
        <v>3</v>
      </c>
      <c r="H44" s="12">
        <v>8</v>
      </c>
      <c r="I44" s="10">
        <f>H44/(H$46)</f>
        <v>0.5714285714285714</v>
      </c>
      <c r="J44" s="11">
        <v>2</v>
      </c>
      <c r="K44" s="13"/>
    </row>
    <row r="45" spans="1:11" x14ac:dyDescent="0.25">
      <c r="A45" s="6" t="s">
        <v>13</v>
      </c>
      <c r="B45" s="6"/>
      <c r="C45" s="6"/>
      <c r="D45" s="8"/>
      <c r="E45" s="6"/>
      <c r="F45" s="6"/>
      <c r="G45" s="8"/>
      <c r="H45" s="6">
        <v>0</v>
      </c>
      <c r="I45" s="6"/>
      <c r="J45" s="8"/>
    </row>
    <row r="46" spans="1:11" x14ac:dyDescent="0.25">
      <c r="A46" t="s">
        <v>14</v>
      </c>
      <c r="B46" s="9">
        <f>SUM(B43:B45)</f>
        <v>68</v>
      </c>
      <c r="E46" s="9">
        <f>SUM(E43:E45)</f>
        <v>42</v>
      </c>
      <c r="H46" s="9">
        <f>SUM(H43:H45)</f>
        <v>14</v>
      </c>
    </row>
  </sheetData>
  <sheetProtection selectLockedCells="1" selectUnlockedCells="1"/>
  <mergeCells count="12">
    <mergeCell ref="B3:D3"/>
    <mergeCell ref="E3:G3"/>
    <mergeCell ref="H3:J3"/>
    <mergeCell ref="B15:D15"/>
    <mergeCell ref="E15:G15"/>
    <mergeCell ref="H15:J15"/>
    <mergeCell ref="B27:D27"/>
    <mergeCell ref="E27:G27"/>
    <mergeCell ref="H27:J27"/>
    <mergeCell ref="B41:D41"/>
    <mergeCell ref="E41:G41"/>
    <mergeCell ref="H41:J41"/>
  </mergeCells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"/>
  <sheetViews>
    <sheetView workbookViewId="0">
      <selection activeCell="J63" sqref="A1:J63"/>
    </sheetView>
  </sheetViews>
  <sheetFormatPr baseColWidth="10" defaultRowHeight="13.2" x14ac:dyDescent="0.25"/>
  <cols>
    <col min="1" max="1" width="14.109375" bestFit="1" customWidth="1"/>
    <col min="2" max="2" width="5.109375" bestFit="1" customWidth="1"/>
    <col min="3" max="3" width="7.33203125" bestFit="1" customWidth="1"/>
    <col min="4" max="4" width="6.6640625" bestFit="1" customWidth="1"/>
    <col min="5" max="5" width="5.109375" bestFit="1" customWidth="1"/>
    <col min="6" max="6" width="7.33203125" bestFit="1" customWidth="1"/>
    <col min="7" max="7" width="6.6640625" bestFit="1" customWidth="1"/>
    <col min="8" max="8" width="5.109375" bestFit="1" customWidth="1"/>
    <col min="9" max="9" width="7.33203125" bestFit="1" customWidth="1"/>
    <col min="10" max="10" width="6.6640625" bestFit="1" customWidth="1"/>
  </cols>
  <sheetData>
    <row r="2" spans="1:11" x14ac:dyDescent="0.25">
      <c r="A2" s="1" t="s">
        <v>29</v>
      </c>
    </row>
    <row r="3" spans="1:11" x14ac:dyDescent="0.25">
      <c r="B3" s="18">
        <v>2011</v>
      </c>
      <c r="C3" s="18"/>
      <c r="D3" s="18"/>
      <c r="E3" s="18">
        <v>2014</v>
      </c>
      <c r="F3" s="18"/>
      <c r="G3" s="18"/>
      <c r="H3" s="18">
        <v>2018</v>
      </c>
      <c r="I3" s="18"/>
      <c r="J3" s="18"/>
    </row>
    <row r="4" spans="1:11" x14ac:dyDescent="0.25">
      <c r="B4" s="2" t="s">
        <v>1</v>
      </c>
      <c r="C4" s="2" t="s">
        <v>2</v>
      </c>
      <c r="D4" s="2" t="s">
        <v>3</v>
      </c>
      <c r="E4" s="2" t="s">
        <v>1</v>
      </c>
      <c r="F4" s="2" t="s">
        <v>2</v>
      </c>
      <c r="G4" s="2" t="s">
        <v>3</v>
      </c>
      <c r="H4" s="2" t="s">
        <v>1</v>
      </c>
      <c r="I4" s="2" t="s">
        <v>2</v>
      </c>
      <c r="J4" s="2" t="s">
        <v>3</v>
      </c>
    </row>
    <row r="5" spans="1:11" x14ac:dyDescent="0.25">
      <c r="A5" s="3" t="s">
        <v>4</v>
      </c>
      <c r="B5" s="3">
        <v>295</v>
      </c>
      <c r="C5" s="4">
        <f t="shared" ref="C5:C10" si="0">B5/(B$12)</f>
        <v>0.26410026857654434</v>
      </c>
      <c r="D5" s="3">
        <v>3</v>
      </c>
      <c r="E5" s="3">
        <v>312</v>
      </c>
      <c r="F5" s="4">
        <f t="shared" ref="F5:F10" si="1">E5/(E$12)</f>
        <v>0.24299065420560748</v>
      </c>
      <c r="G5" s="3">
        <v>3</v>
      </c>
      <c r="H5" s="3">
        <v>347</v>
      </c>
      <c r="I5" s="4">
        <f t="shared" ref="I5:I10" si="2">H5/(H$12)</f>
        <v>0.25254730713245999</v>
      </c>
      <c r="J5" s="3">
        <v>3</v>
      </c>
    </row>
    <row r="6" spans="1:11" x14ac:dyDescent="0.25">
      <c r="A6" s="6" t="s">
        <v>5</v>
      </c>
      <c r="B6" s="12">
        <v>123</v>
      </c>
      <c r="C6" s="10">
        <f t="shared" si="0"/>
        <v>0.11011638316920322</v>
      </c>
      <c r="D6" s="12">
        <v>1</v>
      </c>
      <c r="E6" s="12">
        <v>185</v>
      </c>
      <c r="F6" s="10">
        <f t="shared" si="1"/>
        <v>0.14408099688473519</v>
      </c>
      <c r="G6" s="12">
        <v>1</v>
      </c>
      <c r="H6" s="12">
        <v>227</v>
      </c>
      <c r="I6" s="10">
        <f t="shared" si="2"/>
        <v>0.16521106259097526</v>
      </c>
      <c r="J6" s="12">
        <v>2</v>
      </c>
      <c r="K6" s="13"/>
    </row>
    <row r="7" spans="1:11" x14ac:dyDescent="0.25">
      <c r="A7" s="6" t="s">
        <v>6</v>
      </c>
      <c r="B7" s="12">
        <v>256</v>
      </c>
      <c r="C7" s="10">
        <f t="shared" si="0"/>
        <v>0.22918531781557744</v>
      </c>
      <c r="D7" s="12">
        <v>3</v>
      </c>
      <c r="E7" s="12">
        <v>247</v>
      </c>
      <c r="F7" s="10">
        <f t="shared" si="1"/>
        <v>0.19236760124610591</v>
      </c>
      <c r="G7" s="12">
        <v>2</v>
      </c>
      <c r="H7" s="12">
        <v>223</v>
      </c>
      <c r="I7" s="10">
        <f t="shared" si="2"/>
        <v>0.16229985443959244</v>
      </c>
      <c r="J7" s="12">
        <v>2</v>
      </c>
      <c r="K7" s="13"/>
    </row>
    <row r="8" spans="1:11" x14ac:dyDescent="0.25">
      <c r="A8" s="6" t="s">
        <v>7</v>
      </c>
      <c r="B8" s="12">
        <v>81</v>
      </c>
      <c r="C8" s="10">
        <f t="shared" si="0"/>
        <v>7.2515666965085046E-2</v>
      </c>
      <c r="D8" s="12"/>
      <c r="E8" s="12">
        <v>74</v>
      </c>
      <c r="F8" s="10">
        <f t="shared" si="1"/>
        <v>5.763239875389408E-2</v>
      </c>
      <c r="G8" s="12"/>
      <c r="H8" s="12">
        <v>67</v>
      </c>
      <c r="I8" s="10">
        <f t="shared" si="2"/>
        <v>4.87627365356623E-2</v>
      </c>
      <c r="J8" s="12"/>
      <c r="K8" s="13"/>
    </row>
    <row r="9" spans="1:11" x14ac:dyDescent="0.25">
      <c r="A9" s="6" t="s">
        <v>8</v>
      </c>
      <c r="B9" s="12">
        <v>69</v>
      </c>
      <c r="C9" s="10">
        <f t="shared" si="0"/>
        <v>6.177260519247986E-2</v>
      </c>
      <c r="D9" s="12"/>
      <c r="E9" s="12">
        <v>54</v>
      </c>
      <c r="F9" s="10">
        <f t="shared" si="1"/>
        <v>4.2056074766355138E-2</v>
      </c>
      <c r="G9" s="12"/>
      <c r="H9" s="12">
        <v>46</v>
      </c>
      <c r="I9" s="10">
        <f t="shared" si="2"/>
        <v>3.3478893740902474E-2</v>
      </c>
      <c r="J9" s="12"/>
      <c r="K9" s="13"/>
    </row>
    <row r="10" spans="1:11" x14ac:dyDescent="0.25">
      <c r="A10" s="6" t="s">
        <v>9</v>
      </c>
      <c r="B10" s="12">
        <v>293</v>
      </c>
      <c r="C10" s="10">
        <f t="shared" si="0"/>
        <v>0.26230975828111014</v>
      </c>
      <c r="D10" s="12">
        <v>3</v>
      </c>
      <c r="E10" s="12">
        <v>412</v>
      </c>
      <c r="F10" s="10">
        <f t="shared" si="1"/>
        <v>0.32087227414330216</v>
      </c>
      <c r="G10" s="12">
        <v>4</v>
      </c>
      <c r="H10" s="12">
        <v>419</v>
      </c>
      <c r="I10" s="10">
        <f t="shared" si="2"/>
        <v>0.30494905385735083</v>
      </c>
      <c r="J10" s="12">
        <v>3</v>
      </c>
      <c r="K10" s="13"/>
    </row>
    <row r="11" spans="1:11" x14ac:dyDescent="0.25">
      <c r="A11" s="6" t="s">
        <v>13</v>
      </c>
      <c r="B11" s="6"/>
      <c r="C11" s="6"/>
      <c r="D11" s="6"/>
      <c r="E11" s="6"/>
      <c r="F11" s="6"/>
      <c r="G11" s="6"/>
      <c r="H11" s="6">
        <v>45</v>
      </c>
      <c r="I11" s="6"/>
      <c r="J11" s="6"/>
    </row>
    <row r="12" spans="1:11" x14ac:dyDescent="0.25">
      <c r="A12" t="s">
        <v>14</v>
      </c>
      <c r="B12" s="9">
        <f>SUM(B5:B11)</f>
        <v>1117</v>
      </c>
      <c r="E12" s="9">
        <f>SUM(E5:E11)</f>
        <v>1284</v>
      </c>
      <c r="H12" s="9">
        <f>SUM(H5:H11)</f>
        <v>1374</v>
      </c>
    </row>
    <row r="15" spans="1:11" x14ac:dyDescent="0.25">
      <c r="A15" s="1" t="s">
        <v>30</v>
      </c>
    </row>
    <row r="16" spans="1:11" x14ac:dyDescent="0.25">
      <c r="B16" s="18">
        <v>2011</v>
      </c>
      <c r="C16" s="18"/>
      <c r="D16" s="18"/>
      <c r="E16" s="18">
        <v>2014</v>
      </c>
      <c r="F16" s="18"/>
      <c r="G16" s="18"/>
      <c r="H16" s="18">
        <v>2018</v>
      </c>
      <c r="I16" s="18"/>
      <c r="J16" s="18"/>
    </row>
    <row r="17" spans="1:11" x14ac:dyDescent="0.25">
      <c r="B17" s="2" t="s">
        <v>1</v>
      </c>
      <c r="C17" s="2" t="s">
        <v>2</v>
      </c>
      <c r="D17" s="2" t="s">
        <v>3</v>
      </c>
      <c r="E17" s="2" t="s">
        <v>1</v>
      </c>
      <c r="F17" s="2" t="s">
        <v>2</v>
      </c>
      <c r="G17" s="2" t="s">
        <v>3</v>
      </c>
      <c r="H17" s="2" t="s">
        <v>1</v>
      </c>
      <c r="I17" s="2" t="s">
        <v>2</v>
      </c>
      <c r="J17" s="2" t="s">
        <v>3</v>
      </c>
    </row>
    <row r="18" spans="1:11" x14ac:dyDescent="0.25">
      <c r="A18" s="3" t="s">
        <v>4</v>
      </c>
      <c r="B18" s="3">
        <v>95</v>
      </c>
      <c r="C18" s="4">
        <f t="shared" ref="C18:C26" si="3">B18/(B$27)</f>
        <v>2.6185226019845645E-2</v>
      </c>
      <c r="D18" s="3"/>
      <c r="E18" s="3">
        <v>122</v>
      </c>
      <c r="F18" s="4">
        <f t="shared" ref="F18:F26" si="4">E18/(E$27)</f>
        <v>3.1696544557027799E-2</v>
      </c>
      <c r="G18" s="3"/>
      <c r="H18" s="3">
        <v>190</v>
      </c>
      <c r="I18" s="4">
        <f t="shared" ref="I18:I26" si="5">H18/(H$27)</f>
        <v>4.6717482173592326E-2</v>
      </c>
      <c r="J18" s="3">
        <v>1</v>
      </c>
    </row>
    <row r="19" spans="1:11" x14ac:dyDescent="0.25">
      <c r="A19" s="15" t="s">
        <v>5</v>
      </c>
      <c r="B19" s="12">
        <v>1600</v>
      </c>
      <c r="C19" s="10">
        <f t="shared" si="3"/>
        <v>0.44101433296582138</v>
      </c>
      <c r="D19" s="12">
        <v>9</v>
      </c>
      <c r="E19" s="12">
        <v>1508</v>
      </c>
      <c r="F19" s="10">
        <f t="shared" si="4"/>
        <v>0.39179007534424526</v>
      </c>
      <c r="G19" s="12">
        <v>9</v>
      </c>
      <c r="H19" s="12">
        <v>1508</v>
      </c>
      <c r="I19" s="10">
        <f t="shared" si="5"/>
        <v>0.37078927956724861</v>
      </c>
      <c r="J19" s="12">
        <v>8</v>
      </c>
      <c r="K19" s="13"/>
    </row>
    <row r="20" spans="1:11" x14ac:dyDescent="0.25">
      <c r="A20" s="15" t="s">
        <v>6</v>
      </c>
      <c r="B20" s="12">
        <v>644</v>
      </c>
      <c r="C20" s="10">
        <f t="shared" si="3"/>
        <v>0.17750826901874311</v>
      </c>
      <c r="D20" s="12">
        <v>3</v>
      </c>
      <c r="E20" s="12">
        <v>627</v>
      </c>
      <c r="F20" s="10">
        <f t="shared" si="4"/>
        <v>0.16289945440374123</v>
      </c>
      <c r="G20" s="12">
        <v>3</v>
      </c>
      <c r="H20" s="12">
        <v>653</v>
      </c>
      <c r="I20" s="10">
        <f t="shared" si="5"/>
        <v>0.16056060978608311</v>
      </c>
      <c r="J20" s="12">
        <v>3</v>
      </c>
      <c r="K20" s="13"/>
    </row>
    <row r="21" spans="1:11" x14ac:dyDescent="0.25">
      <c r="A21" s="15" t="s">
        <v>7</v>
      </c>
      <c r="B21" s="12">
        <v>345</v>
      </c>
      <c r="C21" s="10">
        <f t="shared" si="3"/>
        <v>9.5093715545755242E-2</v>
      </c>
      <c r="D21" s="12">
        <v>2</v>
      </c>
      <c r="E21" s="12">
        <v>365</v>
      </c>
      <c r="F21" s="10">
        <f t="shared" si="4"/>
        <v>9.4829825928812672E-2</v>
      </c>
      <c r="G21" s="12">
        <v>2</v>
      </c>
      <c r="H21" s="12">
        <v>363</v>
      </c>
      <c r="I21" s="10">
        <f t="shared" si="5"/>
        <v>8.9254979100073767E-2</v>
      </c>
      <c r="J21" s="12">
        <v>2</v>
      </c>
      <c r="K21" s="13"/>
    </row>
    <row r="22" spans="1:11" x14ac:dyDescent="0.25">
      <c r="A22" s="15" t="s">
        <v>8</v>
      </c>
      <c r="B22" s="12">
        <v>325</v>
      </c>
      <c r="C22" s="10">
        <f t="shared" si="3"/>
        <v>8.9581036383682464E-2</v>
      </c>
      <c r="D22" s="12">
        <v>2</v>
      </c>
      <c r="E22" s="12">
        <v>320</v>
      </c>
      <c r="F22" s="10">
        <f t="shared" si="4"/>
        <v>8.3138477526630297E-2</v>
      </c>
      <c r="G22" s="12">
        <v>1</v>
      </c>
      <c r="H22" s="12">
        <v>320</v>
      </c>
      <c r="I22" s="10">
        <f t="shared" si="5"/>
        <v>7.8682075239734445E-2</v>
      </c>
      <c r="J22" s="12">
        <v>1</v>
      </c>
      <c r="K22" s="13"/>
    </row>
    <row r="23" spans="1:11" x14ac:dyDescent="0.25">
      <c r="A23" s="15" t="s">
        <v>9</v>
      </c>
      <c r="B23" s="12">
        <v>403</v>
      </c>
      <c r="C23" s="10">
        <f t="shared" si="3"/>
        <v>0.11108048511576626</v>
      </c>
      <c r="D23" s="12">
        <v>2</v>
      </c>
      <c r="E23" s="12">
        <v>575</v>
      </c>
      <c r="F23" s="10">
        <f t="shared" si="4"/>
        <v>0.14938945180566382</v>
      </c>
      <c r="G23" s="12">
        <v>3</v>
      </c>
      <c r="H23" s="12">
        <v>618</v>
      </c>
      <c r="I23" s="10">
        <f t="shared" si="5"/>
        <v>0.15195475780673715</v>
      </c>
      <c r="J23" s="12">
        <v>3</v>
      </c>
      <c r="K23" s="13"/>
    </row>
    <row r="24" spans="1:11" x14ac:dyDescent="0.25">
      <c r="A24" s="15" t="s">
        <v>11</v>
      </c>
      <c r="B24" s="12"/>
      <c r="C24" s="10">
        <f t="shared" si="3"/>
        <v>0</v>
      </c>
      <c r="D24" s="12"/>
      <c r="E24" s="12">
        <v>65</v>
      </c>
      <c r="F24" s="10">
        <f t="shared" si="4"/>
        <v>1.6887503247596778E-2</v>
      </c>
      <c r="G24" s="12"/>
      <c r="H24" s="12"/>
      <c r="I24" s="10">
        <f t="shared" si="5"/>
        <v>0</v>
      </c>
      <c r="J24" s="12"/>
      <c r="K24" s="13"/>
    </row>
    <row r="25" spans="1:11" x14ac:dyDescent="0.25">
      <c r="A25" s="15" t="s">
        <v>10</v>
      </c>
      <c r="B25" s="12">
        <v>216</v>
      </c>
      <c r="C25" s="10">
        <f t="shared" si="3"/>
        <v>5.9536934950385888E-2</v>
      </c>
      <c r="D25" s="12">
        <v>1</v>
      </c>
      <c r="E25" s="12">
        <v>267</v>
      </c>
      <c r="F25" s="10">
        <f t="shared" si="4"/>
        <v>6.9368667186282151E-2</v>
      </c>
      <c r="G25" s="12">
        <v>1</v>
      </c>
      <c r="H25" s="12">
        <v>291</v>
      </c>
      <c r="I25" s="10">
        <f t="shared" si="5"/>
        <v>7.1551512171133508E-2</v>
      </c>
      <c r="J25" s="12">
        <v>1</v>
      </c>
      <c r="K25" s="13"/>
    </row>
    <row r="26" spans="1:11" x14ac:dyDescent="0.25">
      <c r="A26" s="6" t="s">
        <v>13</v>
      </c>
      <c r="B26" s="6"/>
      <c r="C26" s="10">
        <f t="shared" si="3"/>
        <v>0</v>
      </c>
      <c r="D26" s="6"/>
      <c r="E26" s="6"/>
      <c r="F26" s="10">
        <f t="shared" si="4"/>
        <v>0</v>
      </c>
      <c r="G26" s="6"/>
      <c r="H26" s="6">
        <v>124</v>
      </c>
      <c r="I26" s="10">
        <f t="shared" si="5"/>
        <v>3.04893041553971E-2</v>
      </c>
      <c r="J26" s="6"/>
    </row>
    <row r="27" spans="1:11" x14ac:dyDescent="0.25">
      <c r="A27" t="s">
        <v>14</v>
      </c>
      <c r="B27" s="9">
        <f>SUM(B18:B26)</f>
        <v>3628</v>
      </c>
      <c r="E27" s="9">
        <f>SUM(E18:E26)</f>
        <v>3849</v>
      </c>
      <c r="H27" s="9">
        <f>SUM(H18:H26)</f>
        <v>4067</v>
      </c>
    </row>
    <row r="29" spans="1:11" x14ac:dyDescent="0.25">
      <c r="A29" s="1" t="s">
        <v>31</v>
      </c>
    </row>
    <row r="30" spans="1:11" x14ac:dyDescent="0.25">
      <c r="B30" s="18">
        <v>2011</v>
      </c>
      <c r="C30" s="18"/>
      <c r="D30" s="18"/>
      <c r="E30" s="18">
        <v>2014</v>
      </c>
      <c r="F30" s="18"/>
      <c r="G30" s="18"/>
      <c r="H30" s="18">
        <v>2018</v>
      </c>
      <c r="I30" s="18"/>
      <c r="J30" s="18"/>
    </row>
    <row r="31" spans="1:11" x14ac:dyDescent="0.25"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 t="s">
        <v>1</v>
      </c>
      <c r="I31" s="2" t="s">
        <v>2</v>
      </c>
      <c r="J31" s="2" t="s">
        <v>3</v>
      </c>
    </row>
    <row r="32" spans="1:11" x14ac:dyDescent="0.25">
      <c r="A32" s="3" t="s">
        <v>4</v>
      </c>
      <c r="B32" s="3">
        <v>60</v>
      </c>
      <c r="C32" s="4">
        <f t="shared" ref="C32:C37" si="6">B32/(B$40)</f>
        <v>2.9850746268656716E-2</v>
      </c>
      <c r="D32" s="3"/>
      <c r="E32" s="3">
        <v>57</v>
      </c>
      <c r="F32" s="4">
        <f t="shared" ref="F32:F37" si="7">E32/(E$40)</f>
        <v>2.5288376220053237E-2</v>
      </c>
      <c r="G32" s="3"/>
      <c r="H32" s="15"/>
      <c r="I32" s="10"/>
      <c r="J32" s="15"/>
    </row>
    <row r="33" spans="1:10" s="13" customFormat="1" x14ac:dyDescent="0.25">
      <c r="A33" s="15" t="s">
        <v>8</v>
      </c>
      <c r="B33" s="15">
        <v>109</v>
      </c>
      <c r="C33" s="10">
        <f t="shared" si="6"/>
        <v>5.4228855721393035E-2</v>
      </c>
      <c r="D33" s="15"/>
      <c r="E33" s="15">
        <v>108</v>
      </c>
      <c r="F33" s="10">
        <f t="shared" si="7"/>
        <v>4.7914818101153507E-2</v>
      </c>
      <c r="G33" s="15"/>
      <c r="H33" s="3">
        <v>146</v>
      </c>
      <c r="I33" s="4">
        <f t="shared" ref="I33:I39" si="8">H33/(H$40)</f>
        <v>5.1791415395530331E-2</v>
      </c>
      <c r="J33" s="3"/>
    </row>
    <row r="34" spans="1:10" x14ac:dyDescent="0.25">
      <c r="A34" s="15" t="s">
        <v>5</v>
      </c>
      <c r="B34" s="12">
        <v>908</v>
      </c>
      <c r="C34" s="10">
        <f t="shared" si="6"/>
        <v>0.45174129353233833</v>
      </c>
      <c r="D34" s="12">
        <v>6</v>
      </c>
      <c r="E34" s="12">
        <v>947</v>
      </c>
      <c r="F34" s="10">
        <f t="shared" si="7"/>
        <v>0.42014196983141083</v>
      </c>
      <c r="G34" s="12">
        <v>5</v>
      </c>
      <c r="H34" s="12">
        <v>1361</v>
      </c>
      <c r="I34" s="10">
        <f t="shared" si="8"/>
        <v>0.4827953174884711</v>
      </c>
      <c r="J34" s="12">
        <v>6</v>
      </c>
    </row>
    <row r="35" spans="1:10" x14ac:dyDescent="0.25">
      <c r="A35" s="15" t="s">
        <v>6</v>
      </c>
      <c r="B35" s="12">
        <v>233</v>
      </c>
      <c r="C35" s="10">
        <f t="shared" si="6"/>
        <v>0.11592039800995024</v>
      </c>
      <c r="D35" s="12">
        <v>1</v>
      </c>
      <c r="E35" s="12">
        <v>261</v>
      </c>
      <c r="F35" s="10">
        <f t="shared" si="7"/>
        <v>0.11579414374445431</v>
      </c>
      <c r="G35" s="12">
        <v>1</v>
      </c>
      <c r="H35" s="12">
        <v>375</v>
      </c>
      <c r="I35" s="10">
        <f t="shared" si="8"/>
        <v>0.13302589570769777</v>
      </c>
      <c r="J35" s="12">
        <v>1</v>
      </c>
    </row>
    <row r="36" spans="1:10" x14ac:dyDescent="0.25">
      <c r="A36" s="15" t="s">
        <v>7</v>
      </c>
      <c r="B36" s="12">
        <v>561</v>
      </c>
      <c r="C36" s="10">
        <f t="shared" si="6"/>
        <v>0.27910447761194029</v>
      </c>
      <c r="D36" s="12">
        <v>3</v>
      </c>
      <c r="E36" s="12">
        <v>675</v>
      </c>
      <c r="F36" s="10">
        <f t="shared" si="7"/>
        <v>0.29946761313220943</v>
      </c>
      <c r="G36" s="12">
        <v>3</v>
      </c>
      <c r="H36" s="12">
        <v>615</v>
      </c>
      <c r="I36" s="10">
        <f t="shared" si="8"/>
        <v>0.21816246896062433</v>
      </c>
      <c r="J36" s="12">
        <v>2</v>
      </c>
    </row>
    <row r="37" spans="1:10" x14ac:dyDescent="0.25">
      <c r="A37" s="15" t="s">
        <v>9</v>
      </c>
      <c r="B37" s="12">
        <v>139</v>
      </c>
      <c r="C37" s="10">
        <f t="shared" si="6"/>
        <v>6.9154228855721395E-2</v>
      </c>
      <c r="D37" s="12"/>
      <c r="E37" s="12">
        <v>206</v>
      </c>
      <c r="F37" s="10">
        <f t="shared" si="7"/>
        <v>9.1393078970718716E-2</v>
      </c>
      <c r="G37" s="12">
        <v>1</v>
      </c>
      <c r="H37" s="12">
        <v>242</v>
      </c>
      <c r="I37" s="10">
        <f t="shared" si="8"/>
        <v>8.5846044696700957E-2</v>
      </c>
      <c r="J37" s="12">
        <v>1</v>
      </c>
    </row>
    <row r="38" spans="1:10" x14ac:dyDescent="0.25">
      <c r="A38" s="15" t="s">
        <v>10</v>
      </c>
      <c r="B38" s="12"/>
      <c r="C38" s="10"/>
      <c r="D38" s="12"/>
      <c r="E38" s="12"/>
      <c r="F38" s="10"/>
      <c r="G38" s="12"/>
      <c r="H38" s="12">
        <v>46</v>
      </c>
      <c r="I38" s="10">
        <f t="shared" si="8"/>
        <v>1.6317843206810925E-2</v>
      </c>
      <c r="J38" s="12"/>
    </row>
    <row r="39" spans="1:10" x14ac:dyDescent="0.25">
      <c r="A39" s="6" t="s">
        <v>13</v>
      </c>
      <c r="B39" s="6"/>
      <c r="C39" s="10">
        <f>B39/(B$40)</f>
        <v>0</v>
      </c>
      <c r="D39" s="15"/>
      <c r="E39" s="15"/>
      <c r="F39" s="10">
        <f>E39/(E$40)</f>
        <v>0</v>
      </c>
      <c r="G39" s="15"/>
      <c r="H39" s="15">
        <v>34</v>
      </c>
      <c r="I39" s="10">
        <f t="shared" si="8"/>
        <v>1.2061014544164597E-2</v>
      </c>
      <c r="J39" s="15"/>
    </row>
    <row r="40" spans="1:10" x14ac:dyDescent="0.25">
      <c r="A40" t="s">
        <v>14</v>
      </c>
      <c r="B40" s="9">
        <f>SUM(B32:B39)</f>
        <v>2010</v>
      </c>
      <c r="E40" s="9">
        <f>SUM(E32:E39)</f>
        <v>2254</v>
      </c>
      <c r="H40" s="9">
        <f>SUM(H32:H39)</f>
        <v>2819</v>
      </c>
    </row>
    <row r="42" spans="1:10" x14ac:dyDescent="0.25">
      <c r="A42" s="1" t="s">
        <v>32</v>
      </c>
    </row>
    <row r="43" spans="1:10" x14ac:dyDescent="0.25">
      <c r="B43" s="18">
        <v>2011</v>
      </c>
      <c r="C43" s="18"/>
      <c r="D43" s="18"/>
      <c r="E43" s="18">
        <v>2014</v>
      </c>
      <c r="F43" s="18"/>
      <c r="G43" s="18"/>
      <c r="H43" s="18">
        <v>2018</v>
      </c>
      <c r="I43" s="18"/>
      <c r="J43" s="18"/>
    </row>
    <row r="44" spans="1:10" x14ac:dyDescent="0.25">
      <c r="B44" s="2" t="s">
        <v>1</v>
      </c>
      <c r="C44" s="2" t="s">
        <v>2</v>
      </c>
      <c r="D44" s="2" t="s">
        <v>3</v>
      </c>
      <c r="E44" s="2" t="s">
        <v>1</v>
      </c>
      <c r="F44" s="2" t="s">
        <v>2</v>
      </c>
      <c r="G44" s="2" t="s">
        <v>3</v>
      </c>
      <c r="H44" s="2" t="s">
        <v>1</v>
      </c>
      <c r="I44" s="2" t="s">
        <v>2</v>
      </c>
      <c r="J44" s="2" t="s">
        <v>3</v>
      </c>
    </row>
    <row r="45" spans="1:10" x14ac:dyDescent="0.25">
      <c r="A45" s="3" t="s">
        <v>4</v>
      </c>
      <c r="B45" s="3"/>
      <c r="C45" s="4"/>
      <c r="D45" s="3"/>
      <c r="E45" s="3"/>
      <c r="F45" s="4"/>
      <c r="G45" s="3"/>
      <c r="H45" s="3">
        <v>24</v>
      </c>
      <c r="I45" s="16">
        <f t="shared" ref="I45:I50" si="9">H45/(H$51)</f>
        <v>3.287671232876712E-2</v>
      </c>
      <c r="J45" s="3"/>
    </row>
    <row r="46" spans="1:10" s="13" customFormat="1" x14ac:dyDescent="0.25">
      <c r="A46" s="15" t="s">
        <v>8</v>
      </c>
      <c r="B46" s="15"/>
      <c r="C46" s="10"/>
      <c r="D46" s="15"/>
      <c r="E46" s="15"/>
      <c r="F46" s="10"/>
      <c r="G46" s="15"/>
      <c r="H46" s="15">
        <v>62</v>
      </c>
      <c r="I46" s="17">
        <f t="shared" si="9"/>
        <v>8.4931506849315067E-2</v>
      </c>
      <c r="J46" s="15"/>
    </row>
    <row r="47" spans="1:10" x14ac:dyDescent="0.25">
      <c r="A47" s="15" t="s">
        <v>5</v>
      </c>
      <c r="B47" s="12"/>
      <c r="C47" s="10"/>
      <c r="D47" s="12"/>
      <c r="E47" s="12"/>
      <c r="F47" s="10"/>
      <c r="G47" s="12"/>
      <c r="H47" s="12">
        <v>224</v>
      </c>
      <c r="I47" s="17">
        <f t="shared" si="9"/>
        <v>0.30684931506849317</v>
      </c>
      <c r="J47" s="12"/>
    </row>
    <row r="48" spans="1:10" x14ac:dyDescent="0.25">
      <c r="A48" s="15" t="s">
        <v>7</v>
      </c>
      <c r="B48" s="12"/>
      <c r="C48" s="10"/>
      <c r="D48" s="12"/>
      <c r="E48" s="12"/>
      <c r="F48" s="10"/>
      <c r="G48" s="12"/>
      <c r="H48" s="12">
        <v>228</v>
      </c>
      <c r="I48" s="17">
        <f t="shared" si="9"/>
        <v>0.31232876712328766</v>
      </c>
      <c r="J48" s="12"/>
    </row>
    <row r="49" spans="1:11" x14ac:dyDescent="0.25">
      <c r="A49" s="15" t="s">
        <v>9</v>
      </c>
      <c r="B49" s="12"/>
      <c r="C49" s="10"/>
      <c r="D49" s="12"/>
      <c r="E49" s="12"/>
      <c r="F49" s="10"/>
      <c r="G49" s="12"/>
      <c r="H49" s="12">
        <v>175</v>
      </c>
      <c r="I49" s="17">
        <f t="shared" si="9"/>
        <v>0.23972602739726026</v>
      </c>
      <c r="J49" s="12"/>
    </row>
    <row r="50" spans="1:11" x14ac:dyDescent="0.25">
      <c r="A50" s="6" t="s">
        <v>13</v>
      </c>
      <c r="B50" s="6"/>
      <c r="C50" s="10"/>
      <c r="D50" s="15"/>
      <c r="E50" s="15"/>
      <c r="F50" s="10"/>
      <c r="G50" s="15"/>
      <c r="H50" s="15">
        <v>17</v>
      </c>
      <c r="I50" s="17">
        <f t="shared" si="9"/>
        <v>2.3287671232876714E-2</v>
      </c>
      <c r="J50" s="15"/>
    </row>
    <row r="51" spans="1:11" x14ac:dyDescent="0.25">
      <c r="A51" t="s">
        <v>14</v>
      </c>
      <c r="B51" s="9"/>
      <c r="E51" s="9"/>
      <c r="H51" s="9">
        <f>SUM(H45:H50)</f>
        <v>730</v>
      </c>
    </row>
    <row r="54" spans="1:11" x14ac:dyDescent="0.25">
      <c r="A54" s="1" t="s">
        <v>33</v>
      </c>
    </row>
    <row r="55" spans="1:11" x14ac:dyDescent="0.25">
      <c r="B55" s="18">
        <v>2011</v>
      </c>
      <c r="C55" s="18"/>
      <c r="D55" s="18"/>
      <c r="E55" s="18">
        <v>2014</v>
      </c>
      <c r="F55" s="18"/>
      <c r="G55" s="18"/>
      <c r="H55" s="18">
        <v>2018</v>
      </c>
      <c r="I55" s="18"/>
      <c r="J55" s="18"/>
    </row>
    <row r="56" spans="1:11" x14ac:dyDescent="0.25">
      <c r="B56" s="2" t="s">
        <v>1</v>
      </c>
      <c r="C56" s="2" t="s">
        <v>2</v>
      </c>
      <c r="D56" s="2" t="s">
        <v>3</v>
      </c>
      <c r="E56" s="2" t="s">
        <v>1</v>
      </c>
      <c r="F56" s="2" t="s">
        <v>2</v>
      </c>
      <c r="G56" s="2" t="s">
        <v>3</v>
      </c>
      <c r="H56" s="2" t="s">
        <v>1</v>
      </c>
      <c r="I56" s="2" t="s">
        <v>2</v>
      </c>
      <c r="J56" s="2" t="s">
        <v>3</v>
      </c>
    </row>
    <row r="57" spans="1:11" x14ac:dyDescent="0.25">
      <c r="A57" s="3" t="s">
        <v>4</v>
      </c>
      <c r="B57" s="3">
        <v>38</v>
      </c>
      <c r="C57" s="4">
        <f t="shared" ref="C57:C62" si="10">B57/(B$63)</f>
        <v>3.0497592295345103E-2</v>
      </c>
      <c r="D57" s="3"/>
      <c r="E57" s="3">
        <v>42</v>
      </c>
      <c r="F57" s="4">
        <f>E57/(E$63)</f>
        <v>2.9350104821802937E-2</v>
      </c>
      <c r="G57" s="3"/>
      <c r="H57" s="3">
        <v>38</v>
      </c>
      <c r="I57" s="16">
        <f>H57/(H$63)</f>
        <v>2.4691358024691357E-2</v>
      </c>
      <c r="J57" s="3"/>
    </row>
    <row r="58" spans="1:11" x14ac:dyDescent="0.25">
      <c r="A58" s="15" t="s">
        <v>5</v>
      </c>
      <c r="B58" s="12">
        <v>777</v>
      </c>
      <c r="C58" s="10">
        <f t="shared" si="10"/>
        <v>0.6235955056179775</v>
      </c>
      <c r="D58" s="12">
        <v>7</v>
      </c>
      <c r="E58" s="12">
        <v>845</v>
      </c>
      <c r="F58" s="10">
        <f>E58/(E$63)</f>
        <v>0.59049615653389242</v>
      </c>
      <c r="G58" s="12">
        <v>7</v>
      </c>
      <c r="H58" s="12">
        <v>933</v>
      </c>
      <c r="I58" s="17">
        <f>H58/(H$63)</f>
        <v>0.60623781676413258</v>
      </c>
      <c r="J58" s="12">
        <v>7</v>
      </c>
      <c r="K58" s="13"/>
    </row>
    <row r="59" spans="1:11" x14ac:dyDescent="0.25">
      <c r="A59" s="15" t="s">
        <v>7</v>
      </c>
      <c r="B59" s="12">
        <v>345</v>
      </c>
      <c r="C59" s="10">
        <f t="shared" si="10"/>
        <v>0.2768860353130016</v>
      </c>
      <c r="D59" s="12">
        <v>3</v>
      </c>
      <c r="E59" s="12">
        <v>380</v>
      </c>
      <c r="F59" s="10">
        <f>E59/(E$63)</f>
        <v>0.26554856743535987</v>
      </c>
      <c r="G59" s="12">
        <v>3</v>
      </c>
      <c r="H59" s="12">
        <v>320</v>
      </c>
      <c r="I59" s="17">
        <f>H59/(H$63)</f>
        <v>0.20792722547108511</v>
      </c>
      <c r="J59" s="12">
        <v>2</v>
      </c>
      <c r="K59" s="13"/>
    </row>
    <row r="60" spans="1:11" x14ac:dyDescent="0.25">
      <c r="A60" s="15" t="s">
        <v>6</v>
      </c>
      <c r="B60" s="12">
        <v>47</v>
      </c>
      <c r="C60" s="10">
        <f t="shared" si="10"/>
        <v>3.77207062600321E-2</v>
      </c>
      <c r="D60" s="12"/>
      <c r="E60" s="12">
        <v>47</v>
      </c>
      <c r="F60" s="10"/>
      <c r="G60" s="12"/>
      <c r="H60" s="12">
        <v>45</v>
      </c>
      <c r="I60" s="17"/>
      <c r="J60" s="12"/>
      <c r="K60" s="13"/>
    </row>
    <row r="61" spans="1:11" x14ac:dyDescent="0.25">
      <c r="A61" s="15" t="s">
        <v>9</v>
      </c>
      <c r="B61" s="12">
        <v>39</v>
      </c>
      <c r="C61" s="10">
        <f t="shared" si="10"/>
        <v>3.1300160513643663E-2</v>
      </c>
      <c r="D61" s="12"/>
      <c r="E61" s="12">
        <v>117</v>
      </c>
      <c r="F61" s="10">
        <f>E61/(E$63)</f>
        <v>8.1761006289308172E-2</v>
      </c>
      <c r="G61" s="12"/>
      <c r="H61" s="12">
        <v>171</v>
      </c>
      <c r="I61" s="17">
        <f>H61/(H$63)</f>
        <v>0.1111111111111111</v>
      </c>
      <c r="J61" s="12">
        <v>1</v>
      </c>
      <c r="K61" s="13"/>
    </row>
    <row r="62" spans="1:11" x14ac:dyDescent="0.25">
      <c r="A62" s="6" t="s">
        <v>13</v>
      </c>
      <c r="B62" s="15"/>
      <c r="C62" s="10">
        <f t="shared" si="10"/>
        <v>0</v>
      </c>
      <c r="D62" s="15"/>
      <c r="E62" s="15"/>
      <c r="F62" s="10">
        <f>E62/(E$63)</f>
        <v>0</v>
      </c>
      <c r="G62" s="15"/>
      <c r="H62" s="15">
        <v>32</v>
      </c>
      <c r="I62" s="17">
        <f>H62/(H$63)</f>
        <v>2.0792722547108511E-2</v>
      </c>
      <c r="J62" s="15"/>
      <c r="K62" s="13"/>
    </row>
    <row r="63" spans="1:11" x14ac:dyDescent="0.25">
      <c r="A63" t="s">
        <v>14</v>
      </c>
      <c r="B63" s="9">
        <f>SUM(B57:B62)</f>
        <v>1246</v>
      </c>
      <c r="E63" s="9">
        <f>SUM(E57:E62)</f>
        <v>1431</v>
      </c>
      <c r="H63" s="9">
        <f>SUM(H57:H62)</f>
        <v>1539</v>
      </c>
    </row>
  </sheetData>
  <sheetProtection selectLockedCells="1" selectUnlockedCells="1"/>
  <mergeCells count="15">
    <mergeCell ref="B3:D3"/>
    <mergeCell ref="E3:G3"/>
    <mergeCell ref="H3:J3"/>
    <mergeCell ref="B16:D16"/>
    <mergeCell ref="E16:G16"/>
    <mergeCell ref="H16:J16"/>
    <mergeCell ref="B55:D55"/>
    <mergeCell ref="E55:G55"/>
    <mergeCell ref="H55:J55"/>
    <mergeCell ref="B30:D30"/>
    <mergeCell ref="E30:G30"/>
    <mergeCell ref="H30:J30"/>
    <mergeCell ref="B43:D43"/>
    <mergeCell ref="E43:G43"/>
    <mergeCell ref="H43:J43"/>
  </mergeCells>
  <pageMargins left="0.78740157480314965" right="0.78740157480314965" top="1.0629921259842521" bottom="1.0629921259842521" header="0.78740157480314965" footer="0.78740157480314965"/>
  <pageSetup paperSize="9" scale="87" firstPageNumber="0" orientation="portrait" horizontalDpi="300" verticalDpi="300" r:id="rId1"/>
  <headerFooter alignWithMargins="0"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tabSelected="1" zoomScale="83" zoomScaleNormal="83" workbookViewId="0">
      <selection activeCell="J51" sqref="A1:J51"/>
    </sheetView>
  </sheetViews>
  <sheetFormatPr baseColWidth="10" defaultRowHeight="13.2" x14ac:dyDescent="0.25"/>
  <cols>
    <col min="2" max="2" width="5.33203125" bestFit="1" customWidth="1"/>
    <col min="4" max="4" width="11.5546875" style="1"/>
    <col min="7" max="7" width="11.5546875" style="1"/>
    <col min="10" max="10" width="11.5546875" style="1"/>
  </cols>
  <sheetData>
    <row r="2" spans="1:10" x14ac:dyDescent="0.25">
      <c r="A2" s="1" t="s">
        <v>34</v>
      </c>
    </row>
    <row r="4" spans="1:10" x14ac:dyDescent="0.25">
      <c r="B4" s="18">
        <v>2011</v>
      </c>
      <c r="C4" s="18"/>
      <c r="D4" s="18"/>
      <c r="E4" s="18">
        <v>2014</v>
      </c>
      <c r="F4" s="18"/>
      <c r="G4" s="18"/>
      <c r="H4" s="18">
        <v>2018</v>
      </c>
      <c r="I4" s="18"/>
      <c r="J4" s="18"/>
    </row>
    <row r="5" spans="1:10" x14ac:dyDescent="0.25"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</row>
    <row r="6" spans="1:10" x14ac:dyDescent="0.25">
      <c r="A6" s="3" t="s">
        <v>4</v>
      </c>
      <c r="B6" s="3">
        <v>21</v>
      </c>
      <c r="C6" s="4">
        <f t="shared" ref="C6:C14" si="0">B6/(B$16)</f>
        <v>9.0517241379310345E-2</v>
      </c>
      <c r="D6" s="5">
        <v>0</v>
      </c>
      <c r="E6" s="3">
        <v>43</v>
      </c>
      <c r="F6" s="4">
        <f t="shared" ref="F6:F14" si="1">E6/(E$16)</f>
        <v>0.12912912912912913</v>
      </c>
      <c r="G6" s="5">
        <v>1</v>
      </c>
      <c r="H6" s="3">
        <v>57</v>
      </c>
      <c r="I6" s="4">
        <f t="shared" ref="I6:I14" si="2">H6/(H$16)</f>
        <v>0.1366906474820144</v>
      </c>
      <c r="J6" s="5">
        <v>1</v>
      </c>
    </row>
    <row r="7" spans="1:10" x14ac:dyDescent="0.25">
      <c r="A7" s="6" t="s">
        <v>5</v>
      </c>
      <c r="B7" s="12">
        <v>79</v>
      </c>
      <c r="C7" s="10">
        <f t="shared" si="0"/>
        <v>0.34051724137931033</v>
      </c>
      <c r="D7" s="11">
        <v>2</v>
      </c>
      <c r="E7" s="12">
        <v>68</v>
      </c>
      <c r="F7" s="10">
        <f t="shared" si="1"/>
        <v>0.20420420420420421</v>
      </c>
      <c r="G7" s="11">
        <v>1</v>
      </c>
      <c r="H7" s="12">
        <v>148</v>
      </c>
      <c r="I7" s="10">
        <f t="shared" si="2"/>
        <v>0.35491606714628299</v>
      </c>
      <c r="J7" s="11">
        <v>2</v>
      </c>
    </row>
    <row r="8" spans="1:10" x14ac:dyDescent="0.25">
      <c r="A8" s="6" t="s">
        <v>6</v>
      </c>
      <c r="B8" s="12">
        <v>54</v>
      </c>
      <c r="C8" s="10">
        <f t="shared" si="0"/>
        <v>0.23275862068965517</v>
      </c>
      <c r="D8" s="11">
        <v>1</v>
      </c>
      <c r="E8" s="12">
        <v>59</v>
      </c>
      <c r="F8" s="10">
        <f t="shared" si="1"/>
        <v>0.17717717717717718</v>
      </c>
      <c r="G8" s="11">
        <v>1</v>
      </c>
      <c r="H8" s="12">
        <v>40</v>
      </c>
      <c r="I8" s="10">
        <f t="shared" si="2"/>
        <v>9.5923261390887291E-2</v>
      </c>
      <c r="J8" s="11"/>
    </row>
    <row r="9" spans="1:10" x14ac:dyDescent="0.25">
      <c r="A9" s="6" t="s">
        <v>7</v>
      </c>
      <c r="B9" s="12">
        <v>12</v>
      </c>
      <c r="C9" s="10">
        <f t="shared" si="0"/>
        <v>5.1724137931034482E-2</v>
      </c>
      <c r="D9" s="11"/>
      <c r="E9" s="12">
        <v>30</v>
      </c>
      <c r="F9" s="10">
        <f t="shared" si="1"/>
        <v>9.0090090090090086E-2</v>
      </c>
      <c r="G9" s="11"/>
      <c r="H9" s="12">
        <v>66</v>
      </c>
      <c r="I9" s="10">
        <f t="shared" si="2"/>
        <v>0.15827338129496402</v>
      </c>
      <c r="J9" s="11">
        <v>1</v>
      </c>
    </row>
    <row r="10" spans="1:10" x14ac:dyDescent="0.25">
      <c r="A10" s="6" t="s">
        <v>8</v>
      </c>
      <c r="B10" s="12">
        <v>21</v>
      </c>
      <c r="C10" s="10">
        <f t="shared" si="0"/>
        <v>9.0517241379310345E-2</v>
      </c>
      <c r="D10" s="11"/>
      <c r="E10" s="12">
        <v>26</v>
      </c>
      <c r="F10" s="10">
        <f t="shared" si="1"/>
        <v>7.8078078078078081E-2</v>
      </c>
      <c r="G10" s="11"/>
      <c r="H10" s="12">
        <v>18</v>
      </c>
      <c r="I10" s="10">
        <f t="shared" si="2"/>
        <v>4.3165467625899283E-2</v>
      </c>
      <c r="J10" s="11"/>
    </row>
    <row r="11" spans="1:10" x14ac:dyDescent="0.25">
      <c r="A11" s="6" t="s">
        <v>9</v>
      </c>
      <c r="B11" s="12">
        <v>38</v>
      </c>
      <c r="C11" s="10">
        <f t="shared" si="0"/>
        <v>0.16379310344827586</v>
      </c>
      <c r="D11" s="11">
        <v>1</v>
      </c>
      <c r="E11" s="12">
        <v>69</v>
      </c>
      <c r="F11" s="10">
        <f t="shared" si="1"/>
        <v>0.2072072072072072</v>
      </c>
      <c r="G11" s="11">
        <v>1</v>
      </c>
      <c r="H11" s="12">
        <v>56</v>
      </c>
      <c r="I11" s="10">
        <f t="shared" si="2"/>
        <v>0.1342925659472422</v>
      </c>
      <c r="J11" s="11"/>
    </row>
    <row r="12" spans="1:10" x14ac:dyDescent="0.25">
      <c r="A12" s="6" t="s">
        <v>10</v>
      </c>
      <c r="B12" s="12"/>
      <c r="C12" s="10">
        <f t="shared" si="0"/>
        <v>0</v>
      </c>
      <c r="D12" s="11"/>
      <c r="E12" s="12">
        <v>13</v>
      </c>
      <c r="F12" s="10">
        <f t="shared" si="1"/>
        <v>3.903903903903904E-2</v>
      </c>
      <c r="G12" s="11"/>
      <c r="H12" s="12">
        <v>7</v>
      </c>
      <c r="I12" s="10">
        <f t="shared" si="2"/>
        <v>1.6786570743405275E-2</v>
      </c>
      <c r="J12" s="11"/>
    </row>
    <row r="13" spans="1:10" x14ac:dyDescent="0.25">
      <c r="A13" s="6" t="s">
        <v>11</v>
      </c>
      <c r="B13" s="12">
        <v>6</v>
      </c>
      <c r="C13" s="10">
        <f t="shared" si="0"/>
        <v>2.5862068965517241E-2</v>
      </c>
      <c r="D13" s="11"/>
      <c r="E13" s="12">
        <v>25</v>
      </c>
      <c r="F13" s="10">
        <f t="shared" si="1"/>
        <v>7.5075075075075076E-2</v>
      </c>
      <c r="G13" s="11"/>
      <c r="H13" s="12">
        <v>0</v>
      </c>
      <c r="I13" s="10">
        <f t="shared" si="2"/>
        <v>0</v>
      </c>
      <c r="J13" s="11"/>
    </row>
    <row r="14" spans="1:10" x14ac:dyDescent="0.25">
      <c r="A14" s="6" t="s">
        <v>35</v>
      </c>
      <c r="B14" s="12">
        <v>1</v>
      </c>
      <c r="C14" s="10">
        <f t="shared" si="0"/>
        <v>4.3103448275862068E-3</v>
      </c>
      <c r="D14" s="11"/>
      <c r="E14" s="12">
        <v>0</v>
      </c>
      <c r="F14" s="10">
        <f t="shared" si="1"/>
        <v>0</v>
      </c>
      <c r="G14" s="11"/>
      <c r="H14" s="12">
        <v>2</v>
      </c>
      <c r="I14" s="10">
        <f t="shared" si="2"/>
        <v>4.7961630695443642E-3</v>
      </c>
      <c r="J14" s="11"/>
    </row>
    <row r="15" spans="1:10" x14ac:dyDescent="0.25">
      <c r="A15" s="6" t="s">
        <v>13</v>
      </c>
      <c r="B15" s="6"/>
      <c r="C15" s="6"/>
      <c r="D15" s="8"/>
      <c r="E15" s="6"/>
      <c r="F15" s="6"/>
      <c r="G15" s="8"/>
      <c r="H15" s="6">
        <v>23</v>
      </c>
      <c r="I15" s="6"/>
      <c r="J15" s="8"/>
    </row>
    <row r="16" spans="1:10" x14ac:dyDescent="0.25">
      <c r="A16" t="s">
        <v>14</v>
      </c>
      <c r="B16" s="9">
        <f>SUM(B6:B15)</f>
        <v>232</v>
      </c>
      <c r="E16" s="9">
        <f>SUM(E6:E15)</f>
        <v>333</v>
      </c>
      <c r="H16" s="9">
        <f>SUM(H6:H15)</f>
        <v>417</v>
      </c>
    </row>
    <row r="19" spans="1:10" x14ac:dyDescent="0.25">
      <c r="A19" s="1" t="s">
        <v>36</v>
      </c>
    </row>
    <row r="21" spans="1:10" x14ac:dyDescent="0.25">
      <c r="B21" s="18">
        <v>2011</v>
      </c>
      <c r="C21" s="18"/>
      <c r="D21" s="18"/>
      <c r="E21" s="18">
        <v>2014</v>
      </c>
      <c r="F21" s="18"/>
      <c r="G21" s="18"/>
      <c r="H21" s="18">
        <v>2018</v>
      </c>
      <c r="I21" s="18"/>
      <c r="J21" s="18"/>
    </row>
    <row r="22" spans="1:10" x14ac:dyDescent="0.25">
      <c r="B22" s="2" t="s">
        <v>1</v>
      </c>
      <c r="C22" s="2" t="s">
        <v>2</v>
      </c>
      <c r="D22" s="2" t="s">
        <v>3</v>
      </c>
      <c r="E22" s="2" t="s">
        <v>1</v>
      </c>
      <c r="F22" s="2" t="s">
        <v>2</v>
      </c>
      <c r="G22" s="2" t="s">
        <v>3</v>
      </c>
      <c r="H22" s="2" t="s">
        <v>1</v>
      </c>
      <c r="I22" s="2" t="s">
        <v>2</v>
      </c>
      <c r="J22" s="2" t="s">
        <v>3</v>
      </c>
    </row>
    <row r="23" spans="1:10" x14ac:dyDescent="0.25">
      <c r="A23" s="3" t="s">
        <v>4</v>
      </c>
      <c r="B23" s="3">
        <v>25</v>
      </c>
      <c r="C23" s="4">
        <f t="shared" ref="C23:C32" si="3">B23/(B$16)</f>
        <v>0.10775862068965517</v>
      </c>
      <c r="D23" s="5">
        <v>1</v>
      </c>
      <c r="E23" s="3">
        <v>33</v>
      </c>
      <c r="F23" s="4">
        <f t="shared" ref="F23:F32" si="4">E23/(E$16)</f>
        <v>9.90990990990991E-2</v>
      </c>
      <c r="G23" s="5">
        <v>1</v>
      </c>
      <c r="H23" s="3">
        <v>48</v>
      </c>
      <c r="I23" s="4">
        <f t="shared" ref="I23:I32" si="5">H23/(H$33)</f>
        <v>0.15047021943573669</v>
      </c>
      <c r="J23" s="5">
        <v>1</v>
      </c>
    </row>
    <row r="24" spans="1:10" x14ac:dyDescent="0.25">
      <c r="A24" s="6" t="s">
        <v>5</v>
      </c>
      <c r="B24" s="12">
        <v>62</v>
      </c>
      <c r="C24" s="10">
        <f t="shared" si="3"/>
        <v>0.26724137931034481</v>
      </c>
      <c r="D24" s="11">
        <v>2</v>
      </c>
      <c r="E24" s="12">
        <v>86</v>
      </c>
      <c r="F24" s="10">
        <f t="shared" si="4"/>
        <v>0.25825825825825827</v>
      </c>
      <c r="G24" s="11">
        <v>2</v>
      </c>
      <c r="H24" s="12">
        <v>114</v>
      </c>
      <c r="I24" s="10">
        <f t="shared" si="5"/>
        <v>0.35736677115987459</v>
      </c>
      <c r="J24" s="11">
        <v>3</v>
      </c>
    </row>
    <row r="25" spans="1:10" x14ac:dyDescent="0.25">
      <c r="A25" s="6" t="s">
        <v>6</v>
      </c>
      <c r="B25" s="12">
        <v>23</v>
      </c>
      <c r="C25" s="10">
        <f t="shared" si="3"/>
        <v>9.9137931034482762E-2</v>
      </c>
      <c r="D25" s="11"/>
      <c r="E25" s="12">
        <v>8</v>
      </c>
      <c r="F25" s="10">
        <f t="shared" si="4"/>
        <v>2.4024024024024024E-2</v>
      </c>
      <c r="G25" s="11"/>
      <c r="H25" s="12">
        <v>16</v>
      </c>
      <c r="I25" s="10">
        <f t="shared" si="5"/>
        <v>5.0156739811912224E-2</v>
      </c>
      <c r="J25" s="11"/>
    </row>
    <row r="26" spans="1:10" x14ac:dyDescent="0.25">
      <c r="A26" s="6" t="s">
        <v>7</v>
      </c>
      <c r="B26" s="12">
        <v>9</v>
      </c>
      <c r="C26" s="10">
        <f t="shared" si="3"/>
        <v>3.8793103448275863E-2</v>
      </c>
      <c r="D26" s="11"/>
      <c r="E26" s="12">
        <v>28</v>
      </c>
      <c r="F26" s="10">
        <f t="shared" si="4"/>
        <v>8.408408408408409E-2</v>
      </c>
      <c r="G26" s="11"/>
      <c r="H26" s="12">
        <v>6</v>
      </c>
      <c r="I26" s="10">
        <f t="shared" si="5"/>
        <v>1.8808777429467086E-2</v>
      </c>
      <c r="J26" s="11"/>
    </row>
    <row r="27" spans="1:10" x14ac:dyDescent="0.25">
      <c r="A27" s="6" t="s">
        <v>8</v>
      </c>
      <c r="B27" s="12">
        <v>36</v>
      </c>
      <c r="C27" s="10">
        <f t="shared" si="3"/>
        <v>0.15517241379310345</v>
      </c>
      <c r="D27" s="11">
        <v>1</v>
      </c>
      <c r="E27" s="12">
        <v>35</v>
      </c>
      <c r="F27" s="10">
        <f t="shared" si="4"/>
        <v>0.10510510510510511</v>
      </c>
      <c r="G27" s="11">
        <v>1</v>
      </c>
      <c r="H27" s="12">
        <v>51</v>
      </c>
      <c r="I27" s="10">
        <f t="shared" si="5"/>
        <v>0.15987460815047022</v>
      </c>
      <c r="J27" s="11">
        <v>1</v>
      </c>
    </row>
    <row r="28" spans="1:10" x14ac:dyDescent="0.25">
      <c r="A28" s="6" t="s">
        <v>9</v>
      </c>
      <c r="B28" s="12">
        <v>26</v>
      </c>
      <c r="C28" s="10">
        <f t="shared" si="3"/>
        <v>0.11206896551724138</v>
      </c>
      <c r="D28" s="11">
        <v>1</v>
      </c>
      <c r="E28" s="12">
        <v>30</v>
      </c>
      <c r="F28" s="10">
        <f t="shared" si="4"/>
        <v>9.0090090090090086E-2</v>
      </c>
      <c r="G28" s="11">
        <v>1</v>
      </c>
      <c r="H28" s="12">
        <v>35</v>
      </c>
      <c r="I28" s="10">
        <f t="shared" si="5"/>
        <v>0.109717868338558</v>
      </c>
      <c r="J28" s="11"/>
    </row>
    <row r="29" spans="1:10" x14ac:dyDescent="0.25">
      <c r="A29" s="6" t="s">
        <v>10</v>
      </c>
      <c r="B29" s="12"/>
      <c r="C29" s="10">
        <f t="shared" si="3"/>
        <v>0</v>
      </c>
      <c r="D29" s="11"/>
      <c r="E29" s="12">
        <v>1</v>
      </c>
      <c r="F29" s="10">
        <f t="shared" si="4"/>
        <v>3.003003003003003E-3</v>
      </c>
      <c r="G29" s="11"/>
      <c r="H29" s="12">
        <v>18</v>
      </c>
      <c r="I29" s="10">
        <f t="shared" si="5"/>
        <v>5.6426332288401257E-2</v>
      </c>
      <c r="J29" s="11"/>
    </row>
    <row r="30" spans="1:10" x14ac:dyDescent="0.25">
      <c r="A30" s="6" t="s">
        <v>11</v>
      </c>
      <c r="B30" s="12">
        <v>1</v>
      </c>
      <c r="C30" s="10">
        <f t="shared" si="3"/>
        <v>4.3103448275862068E-3</v>
      </c>
      <c r="D30" s="11"/>
      <c r="E30" s="12">
        <v>2</v>
      </c>
      <c r="F30" s="10">
        <f t="shared" si="4"/>
        <v>6.006006006006006E-3</v>
      </c>
      <c r="G30" s="11"/>
      <c r="H30" s="12">
        <v>2</v>
      </c>
      <c r="I30" s="10">
        <f t="shared" si="5"/>
        <v>6.269592476489028E-3</v>
      </c>
      <c r="J30" s="11"/>
    </row>
    <row r="31" spans="1:10" x14ac:dyDescent="0.25">
      <c r="A31" s="6" t="s">
        <v>35</v>
      </c>
      <c r="B31" s="12"/>
      <c r="C31" s="10">
        <f t="shared" si="3"/>
        <v>0</v>
      </c>
      <c r="D31" s="11"/>
      <c r="E31" s="12"/>
      <c r="F31" s="10">
        <f t="shared" si="4"/>
        <v>0</v>
      </c>
      <c r="G31" s="11"/>
      <c r="H31" s="12">
        <v>8</v>
      </c>
      <c r="I31" s="10">
        <f t="shared" si="5"/>
        <v>2.5078369905956112E-2</v>
      </c>
      <c r="J31" s="11"/>
    </row>
    <row r="32" spans="1:10" x14ac:dyDescent="0.25">
      <c r="A32" s="6" t="s">
        <v>13</v>
      </c>
      <c r="B32" s="6"/>
      <c r="C32" s="10">
        <f t="shared" si="3"/>
        <v>0</v>
      </c>
      <c r="D32" s="8"/>
      <c r="E32" s="6"/>
      <c r="F32" s="10">
        <f t="shared" si="4"/>
        <v>0</v>
      </c>
      <c r="G32" s="8"/>
      <c r="H32" s="6">
        <v>21</v>
      </c>
      <c r="I32" s="10">
        <f t="shared" si="5"/>
        <v>6.5830721003134793E-2</v>
      </c>
      <c r="J32" s="8"/>
    </row>
    <row r="33" spans="1:10" x14ac:dyDescent="0.25">
      <c r="A33" t="s">
        <v>14</v>
      </c>
      <c r="B33" s="9">
        <f>SUM(B23:B32)</f>
        <v>182</v>
      </c>
      <c r="E33" s="9">
        <f>SUM(E23:E32)</f>
        <v>223</v>
      </c>
      <c r="H33" s="9">
        <f>SUM(H23:H32)</f>
        <v>319</v>
      </c>
    </row>
    <row r="36" spans="1:10" x14ac:dyDescent="0.25">
      <c r="A36" s="1" t="s">
        <v>37</v>
      </c>
    </row>
    <row r="38" spans="1:10" x14ac:dyDescent="0.25">
      <c r="B38" s="18">
        <v>2011</v>
      </c>
      <c r="C38" s="18"/>
      <c r="D38" s="18"/>
      <c r="E38" s="18">
        <v>2014</v>
      </c>
      <c r="F38" s="18"/>
      <c r="G38" s="18"/>
      <c r="H38" s="18">
        <v>2018</v>
      </c>
      <c r="I38" s="18"/>
      <c r="J38" s="18"/>
    </row>
    <row r="39" spans="1:10" x14ac:dyDescent="0.25">
      <c r="B39" s="2" t="s">
        <v>1</v>
      </c>
      <c r="C39" s="2" t="s">
        <v>2</v>
      </c>
      <c r="D39" s="2" t="s">
        <v>3</v>
      </c>
      <c r="E39" s="2" t="s">
        <v>1</v>
      </c>
      <c r="F39" s="2" t="s">
        <v>2</v>
      </c>
      <c r="G39" s="2" t="s">
        <v>3</v>
      </c>
      <c r="H39" s="2" t="s">
        <v>1</v>
      </c>
      <c r="I39" s="2" t="s">
        <v>2</v>
      </c>
      <c r="J39" s="2" t="s">
        <v>3</v>
      </c>
    </row>
    <row r="40" spans="1:10" x14ac:dyDescent="0.25">
      <c r="A40" s="3" t="s">
        <v>4</v>
      </c>
      <c r="B40" s="3">
        <v>8</v>
      </c>
      <c r="C40" s="4">
        <f t="shared" ref="C40:C50" si="6">B40/(B$51)</f>
        <v>0.11764705882352941</v>
      </c>
      <c r="D40" s="5">
        <v>1</v>
      </c>
      <c r="E40" s="3">
        <v>12</v>
      </c>
      <c r="F40" s="4">
        <f t="shared" ref="F40:F50" si="7">E40/(E$51)</f>
        <v>0.12121212121212122</v>
      </c>
      <c r="G40" s="5">
        <v>1</v>
      </c>
      <c r="H40" s="3">
        <v>25</v>
      </c>
      <c r="I40" s="4">
        <f t="shared" ref="I40:I50" si="8">H40/(H$51)</f>
        <v>0.29069767441860467</v>
      </c>
      <c r="J40" s="5">
        <v>2</v>
      </c>
    </row>
    <row r="41" spans="1:10" x14ac:dyDescent="0.25">
      <c r="A41" s="6" t="s">
        <v>5</v>
      </c>
      <c r="B41" s="12">
        <v>23</v>
      </c>
      <c r="C41" s="10">
        <f t="shared" si="6"/>
        <v>0.33823529411764708</v>
      </c>
      <c r="D41" s="11">
        <v>2</v>
      </c>
      <c r="E41" s="12">
        <v>10</v>
      </c>
      <c r="F41" s="10">
        <f t="shared" si="7"/>
        <v>0.10101010101010101</v>
      </c>
      <c r="G41" s="11"/>
      <c r="H41" s="12">
        <v>11</v>
      </c>
      <c r="I41" s="10">
        <f t="shared" si="8"/>
        <v>0.12790697674418605</v>
      </c>
      <c r="J41" s="11">
        <v>1</v>
      </c>
    </row>
    <row r="42" spans="1:10" x14ac:dyDescent="0.25">
      <c r="A42" s="6" t="s">
        <v>6</v>
      </c>
      <c r="B42" s="12">
        <v>8</v>
      </c>
      <c r="C42" s="10">
        <f t="shared" si="6"/>
        <v>0.11764705882352941</v>
      </c>
      <c r="D42" s="11">
        <v>1</v>
      </c>
      <c r="E42" s="12">
        <v>8</v>
      </c>
      <c r="F42" s="10">
        <f t="shared" si="7"/>
        <v>8.0808080808080815E-2</v>
      </c>
      <c r="G42" s="11"/>
      <c r="H42" s="12">
        <v>11</v>
      </c>
      <c r="I42" s="10">
        <f t="shared" si="8"/>
        <v>0.12790697674418605</v>
      </c>
      <c r="J42" s="11">
        <v>1</v>
      </c>
    </row>
    <row r="43" spans="1:10" x14ac:dyDescent="0.25">
      <c r="A43" s="6" t="s">
        <v>7</v>
      </c>
      <c r="B43" s="12">
        <v>15</v>
      </c>
      <c r="C43" s="10">
        <f t="shared" si="6"/>
        <v>0.22058823529411764</v>
      </c>
      <c r="D43" s="11">
        <v>1</v>
      </c>
      <c r="E43" s="12">
        <v>26</v>
      </c>
      <c r="F43" s="10">
        <f t="shared" si="7"/>
        <v>0.26262626262626265</v>
      </c>
      <c r="G43" s="11">
        <v>2</v>
      </c>
      <c r="H43" s="12">
        <v>9</v>
      </c>
      <c r="I43" s="10">
        <f t="shared" si="8"/>
        <v>0.10465116279069768</v>
      </c>
      <c r="J43" s="11">
        <v>1</v>
      </c>
    </row>
    <row r="44" spans="1:10" x14ac:dyDescent="0.25">
      <c r="A44" s="6" t="s">
        <v>8</v>
      </c>
      <c r="B44" s="12">
        <v>3</v>
      </c>
      <c r="C44" s="10">
        <f t="shared" si="6"/>
        <v>4.4117647058823532E-2</v>
      </c>
      <c r="D44" s="11"/>
      <c r="E44" s="12">
        <v>7</v>
      </c>
      <c r="F44" s="10">
        <f t="shared" si="7"/>
        <v>7.0707070707070704E-2</v>
      </c>
      <c r="G44" s="11"/>
      <c r="H44" s="12">
        <v>5</v>
      </c>
      <c r="I44" s="10">
        <f t="shared" si="8"/>
        <v>5.8139534883720929E-2</v>
      </c>
      <c r="J44" s="11"/>
    </row>
    <row r="45" spans="1:10" x14ac:dyDescent="0.25">
      <c r="A45" s="6" t="s">
        <v>9</v>
      </c>
      <c r="B45" s="12">
        <v>9</v>
      </c>
      <c r="C45" s="10">
        <f t="shared" si="6"/>
        <v>0.13235294117647059</v>
      </c>
      <c r="D45" s="11">
        <v>1</v>
      </c>
      <c r="E45" s="12">
        <v>30</v>
      </c>
      <c r="F45" s="10">
        <f t="shared" si="7"/>
        <v>0.30303030303030304</v>
      </c>
      <c r="G45" s="11">
        <v>3</v>
      </c>
      <c r="H45" s="12">
        <v>9</v>
      </c>
      <c r="I45" s="10">
        <f t="shared" si="8"/>
        <v>0.10465116279069768</v>
      </c>
      <c r="J45" s="11">
        <v>1</v>
      </c>
    </row>
    <row r="46" spans="1:10" x14ac:dyDescent="0.25">
      <c r="A46" s="6" t="s">
        <v>10</v>
      </c>
      <c r="B46" s="12"/>
      <c r="C46" s="10">
        <f t="shared" si="6"/>
        <v>0</v>
      </c>
      <c r="D46" s="11"/>
      <c r="E46" s="12">
        <v>0</v>
      </c>
      <c r="F46" s="10">
        <f t="shared" si="7"/>
        <v>0</v>
      </c>
      <c r="G46" s="11"/>
      <c r="H46" s="12">
        <v>0</v>
      </c>
      <c r="I46" s="10">
        <f t="shared" si="8"/>
        <v>0</v>
      </c>
      <c r="J46" s="11"/>
    </row>
    <row r="47" spans="1:10" x14ac:dyDescent="0.25">
      <c r="A47" s="6" t="s">
        <v>11</v>
      </c>
      <c r="B47" s="12">
        <v>2</v>
      </c>
      <c r="C47" s="10">
        <f t="shared" si="6"/>
        <v>2.9411764705882353E-2</v>
      </c>
      <c r="D47" s="11"/>
      <c r="E47" s="12">
        <v>1</v>
      </c>
      <c r="F47" s="10">
        <f t="shared" si="7"/>
        <v>1.0101010101010102E-2</v>
      </c>
      <c r="G47" s="11"/>
      <c r="H47" s="12">
        <v>0</v>
      </c>
      <c r="I47" s="10">
        <f t="shared" si="8"/>
        <v>0</v>
      </c>
      <c r="J47" s="11"/>
    </row>
    <row r="48" spans="1:10" x14ac:dyDescent="0.25">
      <c r="A48" s="6" t="s">
        <v>16</v>
      </c>
      <c r="B48" s="12"/>
      <c r="C48" s="10">
        <f t="shared" si="6"/>
        <v>0</v>
      </c>
      <c r="D48" s="11"/>
      <c r="E48" s="12">
        <v>5</v>
      </c>
      <c r="F48" s="10">
        <f t="shared" si="7"/>
        <v>5.0505050505050504E-2</v>
      </c>
      <c r="G48" s="11"/>
      <c r="H48" s="12">
        <v>3</v>
      </c>
      <c r="I48" s="10">
        <f t="shared" si="8"/>
        <v>3.4883720930232558E-2</v>
      </c>
      <c r="J48" s="11"/>
    </row>
    <row r="49" spans="1:10" x14ac:dyDescent="0.25">
      <c r="A49" s="6" t="s">
        <v>35</v>
      </c>
      <c r="B49" s="12"/>
      <c r="C49" s="10">
        <f t="shared" si="6"/>
        <v>0</v>
      </c>
      <c r="D49" s="11"/>
      <c r="E49" s="12"/>
      <c r="F49" s="10">
        <f t="shared" si="7"/>
        <v>0</v>
      </c>
      <c r="G49" s="11"/>
      <c r="H49" s="12">
        <v>3</v>
      </c>
      <c r="I49" s="10">
        <f t="shared" si="8"/>
        <v>3.4883720930232558E-2</v>
      </c>
      <c r="J49" s="11"/>
    </row>
    <row r="50" spans="1:10" x14ac:dyDescent="0.25">
      <c r="A50" s="6" t="s">
        <v>13</v>
      </c>
      <c r="B50" s="6"/>
      <c r="C50" s="10">
        <f t="shared" si="6"/>
        <v>0</v>
      </c>
      <c r="D50" s="8"/>
      <c r="E50" s="6"/>
      <c r="F50" s="10">
        <f t="shared" si="7"/>
        <v>0</v>
      </c>
      <c r="G50" s="8"/>
      <c r="H50" s="6">
        <v>10</v>
      </c>
      <c r="I50" s="10">
        <f t="shared" si="8"/>
        <v>0.11627906976744186</v>
      </c>
      <c r="J50" s="8"/>
    </row>
    <row r="51" spans="1:10" x14ac:dyDescent="0.25">
      <c r="A51" t="s">
        <v>14</v>
      </c>
      <c r="B51" s="9">
        <f>SUM(B40:B50)</f>
        <v>68</v>
      </c>
      <c r="E51" s="9">
        <f>SUM(E40:E50)</f>
        <v>99</v>
      </c>
      <c r="H51" s="9">
        <f>SUM(H40:H50)</f>
        <v>86</v>
      </c>
    </row>
  </sheetData>
  <sheetProtection selectLockedCells="1" selectUnlockedCells="1"/>
  <mergeCells count="9">
    <mergeCell ref="B38:D38"/>
    <mergeCell ref="E38:G38"/>
    <mergeCell ref="H38:J38"/>
    <mergeCell ref="B4:D4"/>
    <mergeCell ref="E4:G4"/>
    <mergeCell ref="H4:J4"/>
    <mergeCell ref="B21:D21"/>
    <mergeCell ref="E21:G21"/>
    <mergeCell ref="H21:J21"/>
  </mergeCells>
  <pageMargins left="0.78740157480314965" right="0.78740157480314965" top="1.0629921259842521" bottom="1.0629921259842521" header="0.78740157480314965" footer="0.78740157480314965"/>
  <pageSetup paperSize="9" scale="79" firstPageNumber="0" orientation="portrait" horizontalDpi="300" verticalDpi="300" r:id="rId1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CTA-CTSA-CTSD</vt:lpstr>
      <vt:lpstr>CAPA ATSS-ATRF</vt:lpstr>
      <vt:lpstr>CAPA ENS</vt:lpstr>
      <vt:lpstr>CCP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pc</cp:lastModifiedBy>
  <cp:lastPrinted>2018-12-11T07:37:39Z</cp:lastPrinted>
  <dcterms:created xsi:type="dcterms:W3CDTF">2018-12-11T12:24:39Z</dcterms:created>
  <dcterms:modified xsi:type="dcterms:W3CDTF">2018-12-11T12:24:39Z</dcterms:modified>
</cp:coreProperties>
</file>